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416"/>
  <workbookPr checkCompatibility="1" autoCompressPictures="0"/>
  <bookViews>
    <workbookView xWindow="7380" yWindow="4020" windowWidth="23060" windowHeight="17120" firstSheet="2" activeTab="2"/>
  </bookViews>
  <sheets>
    <sheet name="Disaster spending" sheetId="1" state="hidden" r:id="rId1"/>
    <sheet name="Sheet2" sheetId="2" state="hidden" r:id="rId2"/>
    <sheet name="Mitigation Spending" sheetId="3" r:id="rId3"/>
    <sheet name="Sheet1" sheetId="4"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16" i="3" l="1"/>
  <c r="G17" i="3"/>
  <c r="F17" i="3"/>
  <c r="E17" i="3"/>
  <c r="D17" i="3"/>
  <c r="F50" i="3"/>
  <c r="E50" i="3"/>
  <c r="D50" i="3"/>
  <c r="F40" i="3"/>
  <c r="E40" i="3"/>
  <c r="D40" i="3"/>
  <c r="F31" i="3"/>
  <c r="E31" i="3"/>
  <c r="D31" i="3"/>
  <c r="F25" i="3"/>
  <c r="E25" i="3"/>
  <c r="D25" i="3"/>
  <c r="F20" i="3"/>
  <c r="E20" i="3"/>
  <c r="D20" i="3"/>
  <c r="G30" i="3"/>
  <c r="G28" i="3"/>
  <c r="G26" i="3"/>
  <c r="E51" i="3"/>
  <c r="F51" i="3"/>
  <c r="D51" i="3"/>
  <c r="G29" i="3"/>
  <c r="G31" i="3"/>
  <c r="G46" i="3"/>
  <c r="G45" i="3"/>
  <c r="G42" i="3"/>
  <c r="G44" i="3"/>
  <c r="G43" i="3"/>
  <c r="G49" i="3"/>
  <c r="G47" i="3"/>
  <c r="G41" i="3"/>
  <c r="G32" i="3"/>
  <c r="G18" i="3"/>
  <c r="G19" i="3"/>
  <c r="G20" i="3"/>
  <c r="G36" i="3"/>
  <c r="G23" i="3"/>
  <c r="G24" i="3"/>
  <c r="G22" i="3"/>
  <c r="G21" i="3"/>
  <c r="G25" i="3"/>
  <c r="G34" i="3"/>
  <c r="G48" i="3"/>
  <c r="G50" i="3"/>
  <c r="G33" i="3"/>
  <c r="G37" i="3"/>
  <c r="G38" i="3"/>
  <c r="G39" i="3"/>
  <c r="G35" i="3"/>
  <c r="G40" i="3"/>
  <c r="G51" i="3"/>
  <c r="I50" i="1"/>
  <c r="J50" i="1"/>
  <c r="K50" i="1"/>
  <c r="L50" i="1"/>
</calcChain>
</file>

<file path=xl/comments1.xml><?xml version="1.0" encoding="utf-8"?>
<comments xmlns="http://schemas.openxmlformats.org/spreadsheetml/2006/main">
  <authors>
    <author>Sherry</author>
  </authors>
  <commentList>
    <comment ref="J36" authorId="0">
      <text>
        <r>
          <rPr>
            <b/>
            <sz val="9"/>
            <color indexed="81"/>
            <rFont val="Tahoma"/>
            <family val="2"/>
          </rPr>
          <t>Sherry:</t>
        </r>
        <r>
          <rPr>
            <sz val="9"/>
            <color indexed="81"/>
            <rFont val="Tahoma"/>
            <family val="2"/>
          </rPr>
          <t xml:space="preserve">
is CFDA source for all $ figures in row 30? If yes, has the fy 2012 and 2013 budgets been checked? 
Is this the row we will adjust when we get #s from fema?</t>
        </r>
      </text>
    </comment>
  </commentList>
</comments>
</file>

<file path=xl/sharedStrings.xml><?xml version="1.0" encoding="utf-8"?>
<sst xmlns="http://schemas.openxmlformats.org/spreadsheetml/2006/main" count="554" uniqueCount="225">
  <si>
    <t>Disaster Set-Aside Program</t>
  </si>
  <si>
    <t>Emergency Conservation Program</t>
  </si>
  <si>
    <t>Emergency Forest Restoration Program</t>
  </si>
  <si>
    <t>Emergency Watershed Protection</t>
  </si>
  <si>
    <t>Federal Crop Insurance</t>
  </si>
  <si>
    <t>Noninsured Crop Disaster Assistance Program</t>
  </si>
  <si>
    <t>Program Name</t>
  </si>
  <si>
    <t>Environmental Quality Incentive Programs</t>
  </si>
  <si>
    <t>Notes</t>
  </si>
  <si>
    <t>~$109</t>
  </si>
  <si>
    <t xml:space="preserve">http://www.fas.org/sgp/crs/misc/R42854.pdf </t>
  </si>
  <si>
    <t>Agency</t>
  </si>
  <si>
    <t>USDA</t>
  </si>
  <si>
    <t xml:space="preserve">State figures available? </t>
  </si>
  <si>
    <t>Y</t>
  </si>
  <si>
    <t xml:space="preserve">http://www.fsa.usda.gov/Internet/FSA_File/flp_disaster_setaside.pdf </t>
  </si>
  <si>
    <t xml:space="preserve">pays for permanent easements on prviate land </t>
  </si>
  <si>
    <t>FY2011 Appropriations ($millions)</t>
  </si>
  <si>
    <t>FY2012 Appropriations ($millions)</t>
  </si>
  <si>
    <t xml:space="preserve">Crop Insurance Indemnities </t>
  </si>
  <si>
    <t>http://www.nationalaglawcenter.org/assets/crs/RS21212.pdf</t>
  </si>
  <si>
    <t>2012 Program Costs ($millions)</t>
  </si>
  <si>
    <t>2011 Program Costs ($millions)</t>
  </si>
  <si>
    <t>HUD</t>
  </si>
  <si>
    <t>Mortgage Insurance for Disaster Victims</t>
  </si>
  <si>
    <t>Community Development Block Grant Disaster Recovery Assistance</t>
  </si>
  <si>
    <t>Community Development Block Grant (CDBG)</t>
  </si>
  <si>
    <t>https://docs.google.com/viewer?a=v&amp;q=cache:FlL6-_nck9sJ:www.appropriations.senate.gov/news.cfm%3Fmethod%3Dnews.download%26id%3Ddeeaa150-c9b0-45ba-90ae-107cef6acfdb+&amp;hl=en&amp;gl=us&amp;pid=bl&amp;srcid=ADGEEShdJYQTxrOiO0YcwfMRgquY2YD6N5Q0su0cTuZJsycQUEC-jHCF8kW0XbInxEmUNr0HA0dJsEG7rOK2WpzFnHY81N9K-yea1ljeYcRLDEo-ICDJE_WqO1YCuc79ZJQJ_roRTKMc&amp;sig=AHIEtbR1LafSGIvzNzStSyAypTc6UW7LcA</t>
  </si>
  <si>
    <t>http://portal.hud.gov/hudportal/HUD?src=/program_offices/comm_planning/communitydevelopment/programs/drsi#funding</t>
  </si>
  <si>
    <t>fy2012 funding was used for 2011 disasters</t>
  </si>
  <si>
    <t>Labor</t>
  </si>
  <si>
    <t>Disaster Unemployment Assistance</t>
  </si>
  <si>
    <t>Interior</t>
  </si>
  <si>
    <t>Bureau of Indian Affairs Emergency Assistance</t>
  </si>
  <si>
    <t>Treasury</t>
  </si>
  <si>
    <t>IRS Disaster Assistance and Emergency Relief Program</t>
  </si>
  <si>
    <t>Savings Bond Redemption and Replacement</t>
  </si>
  <si>
    <t>Small Business Association</t>
  </si>
  <si>
    <t>Economic Injury Disaster Loan Program</t>
  </si>
  <si>
    <t>Home and Property Disaster Loans</t>
  </si>
  <si>
    <t>Business Physical Disaster Loans</t>
  </si>
  <si>
    <t>FEMA</t>
  </si>
  <si>
    <t xml:space="preserve">Individuals and Households Program </t>
  </si>
  <si>
    <t>Public Assistance Grants</t>
  </si>
  <si>
    <t>Hazard Mitigation Grants</t>
  </si>
  <si>
    <t>Community Disaster Loans</t>
  </si>
  <si>
    <t>Fire Management Assistance Grants</t>
  </si>
  <si>
    <t xml:space="preserve">Dislocated Worker Activities </t>
  </si>
  <si>
    <t>Dept. of Justice</t>
  </si>
  <si>
    <t>Public Safety Officers' Benefits Programs</t>
  </si>
  <si>
    <t>Public Safety Officers' Educational Assistance Program</t>
  </si>
  <si>
    <t>Health and Human Services</t>
  </si>
  <si>
    <t>Social Services Block Grants</t>
  </si>
  <si>
    <t>http://www.acf.hhs.gov/programs/ocs/programs/ssbg</t>
  </si>
  <si>
    <t>http://www.nationalaglawcenter.org/assets/crs/RS21212.pdf; http://blogs.desmoinesregister.com/dmr/index.php/2013/03/18/crop-insurance-indemnities-nearly-16-bln-in-2012-usda/article</t>
  </si>
  <si>
    <t>Sources</t>
  </si>
  <si>
    <t xml:space="preserve">Livestock Indemnity Program </t>
  </si>
  <si>
    <t>Livestock Forage Disaster Program</t>
  </si>
  <si>
    <t xml:space="preserve">Costs for 2011-2012 = $8.93 billion, NOT including Sandy </t>
  </si>
  <si>
    <t>Emergency Loan Program</t>
  </si>
  <si>
    <t>http://www.fsa.usda.gov/Internet/FSA_File/emerg_loan_data.pdf</t>
  </si>
  <si>
    <t xml:space="preserve">Database from Fran McCarthy </t>
  </si>
  <si>
    <t>Small Programs (Cora Brown Fund, Assistance for crime victims, Crisis Counseling, Disaster legal)</t>
  </si>
  <si>
    <t>Disaster SNAP</t>
  </si>
  <si>
    <t>Pre-disaster Mitigation Grants</t>
  </si>
  <si>
    <t>Reimbursement for Firefighting on Federal Property</t>
  </si>
  <si>
    <t>Wetlands Reserve Program</t>
  </si>
  <si>
    <t>DOT</t>
  </si>
  <si>
    <t xml:space="preserve">Federal-Aid Highway Emergency Relief Program </t>
  </si>
  <si>
    <t xml:space="preserve">http://www.fhwa.dot.gov/specialfunding/er/130215.cfm </t>
  </si>
  <si>
    <t>National Flood Insurance Program</t>
  </si>
  <si>
    <t>Supplemental Approprations (by year)</t>
  </si>
  <si>
    <t>Economic Development Administration</t>
  </si>
  <si>
    <t>Disaster Recovery Program</t>
  </si>
  <si>
    <t>Presidential declared Disaster Assistance--Other Needs</t>
  </si>
  <si>
    <t>Disaster Legal Services</t>
  </si>
  <si>
    <t>Crisis Counseling</t>
  </si>
  <si>
    <t>Tree Assistance Program</t>
  </si>
  <si>
    <t>Federal Transit Administration Public Transportation Emergency Relief Program</t>
  </si>
  <si>
    <t>Department of Commerce</t>
  </si>
  <si>
    <t>Economic Adjustment Assistance Program</t>
  </si>
  <si>
    <t>funding varies widely by year; most authorized through supplemental appropriations</t>
  </si>
  <si>
    <t xml:space="preserve">Department </t>
  </si>
  <si>
    <t>Program</t>
  </si>
  <si>
    <t>FY2012 $ (in millions)</t>
  </si>
  <si>
    <t>FY2011 $ (in millions)</t>
  </si>
  <si>
    <t>Cora Brown Fund</t>
  </si>
  <si>
    <t xml:space="preserve">To use funds made possible by a bequest of funds from the late Cora C. Brown of Kansas City, Missouri, who left a portion of her estate to the United States for the purpose of helping victims of natural disasters not caused by or attributed to war. </t>
  </si>
  <si>
    <t>FY2013 $ (in millions)</t>
  </si>
  <si>
    <t xml:space="preserve">Homeland Security </t>
  </si>
  <si>
    <t>-</t>
  </si>
  <si>
    <t xml:space="preserve">Obligation </t>
  </si>
  <si>
    <t xml:space="preserve">Type (Budget Authority, Enacted, Obligation, Outlay) </t>
  </si>
  <si>
    <t>https://www.cfda.gov/?s=program&amp;mode=form&amp;tab=step1&amp;id=bdb3d51f1ed0ed4bb8c59fdf93c89fb3</t>
  </si>
  <si>
    <t>Flood Insurance</t>
  </si>
  <si>
    <t>Obligation (Insurance)</t>
  </si>
  <si>
    <t>FY 12/13 estimates</t>
  </si>
  <si>
    <t>https://www.cfda.gov/?s=program&amp;mode=form&amp;tab=step1&amp;id=14806eeb2edf04eba98124abd0113eec</t>
  </si>
  <si>
    <t>Homeland Security</t>
  </si>
  <si>
    <t>N/A</t>
  </si>
  <si>
    <t xml:space="preserve">Type (Budget Authority/Enacted, Obligation, Outlay) </t>
  </si>
  <si>
    <t xml:space="preserve">Obligation (direct loan); 2013 est. </t>
  </si>
  <si>
    <t xml:space="preserve">Obligation (project grant); 2013 est. </t>
  </si>
  <si>
    <t>https://www.cfda.gov/?s=program&amp;mode=form&amp;tab=step1&amp;id=dff583ab47ec8baee018d1fd3d8ae75c</t>
  </si>
  <si>
    <t>https://www.cfda.gov/?s=program&amp;mode=form&amp;tab=step1&amp;id=19e12db44e128f6f7f8c8e758f754d56</t>
  </si>
  <si>
    <t xml:space="preserve">Obligation (Project Grants) 2012 est. </t>
  </si>
  <si>
    <t xml:space="preserve">Obligation (Direct Payments for Specified Use) 2012, 2013 est. </t>
  </si>
  <si>
    <t>Obligation</t>
  </si>
  <si>
    <t>https://www.cfda.gov/?s=program&amp;mode=form&amp;tab=step1&amp;id=e9884328aea9a7ccecb998c7a4583822</t>
  </si>
  <si>
    <t>Disaster Grants (Public Assistance)</t>
  </si>
  <si>
    <t>https://www.cfda.gov/?s=program&amp;mode=form&amp;tab=step1&amp;id=34760262a534f9df84eb3cda62c5eb0e</t>
  </si>
  <si>
    <t>https://www.cfda.gov/?s=program&amp;mode=form&amp;tab=step1&amp;id=8b39abe52143a9b5da19f0e53202e1c9</t>
  </si>
  <si>
    <t>National Dam Safety</t>
  </si>
  <si>
    <t>https://www.cfda.gov/?s=program&amp;mode=form&amp;tab=step1&amp;id=e42c385436a031b4f2adacde51c79c4d</t>
  </si>
  <si>
    <t>Assistance to Firefighters Grant</t>
  </si>
  <si>
    <t xml:space="preserve">2012/13 not available </t>
  </si>
  <si>
    <t>https://www.cfda.gov/?s=program&amp;mode=form&amp;tab=step1&amp;id=09ff169ea68b9ed42d50a6d8a1b202bb</t>
  </si>
  <si>
    <t>https://www.cfda.gov/images/icon_view.gif</t>
  </si>
  <si>
    <t xml:space="preserve">Av. Awards: 2011 - $4,074; 2012 - $2,982 </t>
  </si>
  <si>
    <t>https://www.cfda.gov/?s=program&amp;mode=form&amp;tab=step1&amp;id=1fe351b6cb1f144aeb67a91ecb19688e</t>
  </si>
  <si>
    <t>Federal Disaster Assistance to Individuals and Households in Presidential Declared Disaster Areas</t>
  </si>
  <si>
    <t>https://www.cfda.gov/?s=program&amp;mode=form&amp;tab=step1&amp;id=bfd04b750938441248c243c3890dfe1c</t>
  </si>
  <si>
    <t>Presidential Declared Disaster Assistance - Disaster Housing Operations for Individuals and Households</t>
  </si>
  <si>
    <t>https://www.cfda.gov/?s=program&amp;mode=form&amp;tab=step1&amp;id=3a9eb3aa7274c099ab8b7c36e2585a00</t>
  </si>
  <si>
    <t xml:space="preserve"> (Direct Payments for Specified Use) 2012 est. </t>
  </si>
  <si>
    <t>Project Grants</t>
  </si>
  <si>
    <t>Citizens-Community Resilience Innovation Challenge</t>
  </si>
  <si>
    <t>https://www.cfda.gov/?s=program&amp;mode=form&amp;tab=step1&amp;id=7d790369621f9c91518165011a358056</t>
  </si>
  <si>
    <t>Disaster Assistance Projects</t>
  </si>
  <si>
    <t>https://www.cfda.gov/?s=program&amp;mode=form&amp;tab=step1&amp;id=bae804cfe1c7caf6dbc473cb84075ef4</t>
  </si>
  <si>
    <t>Disaster Housing Assistance Grant</t>
  </si>
  <si>
    <t>Project Grant</t>
  </si>
  <si>
    <t>https://www.cfda.gov/?s=program&amp;mode=form&amp;tab=step1&amp;id=40df5a18b1de4d24b9927858df1d3b78</t>
  </si>
  <si>
    <t>Totals</t>
  </si>
  <si>
    <t>http://www.dhs.gov/sites/default/files/publications/MGMT/FY%202014%20BIB%20-%20FINAL%20-508%20Formatted%20%284%29.pdf</t>
  </si>
  <si>
    <t xml:space="preserve">FY2014 pre. Requested $0 </t>
  </si>
  <si>
    <t>National Pre-Disaster Mitigation fund</t>
  </si>
  <si>
    <t>Agriculture</t>
  </si>
  <si>
    <t xml:space="preserve">Budget Authority </t>
  </si>
  <si>
    <t>http://www.doi.gov/budget/appropriations/2014/highlights/upload/2014_Highlights_Book.pdf</t>
  </si>
  <si>
    <t xml:space="preserve">Wildland Fire Management </t>
  </si>
  <si>
    <t>The Budget emphasizes performance of existing projects by focusing on the those coastal harbors and inland waterways with the most commercial traffic as well as safety improvements at Federal dams and levees based on the risk and consequence of a failure. The Budget also funds maintenance work at harbors that support significant commercial fishing, subsistence, or public transportation benefits.</t>
  </si>
  <si>
    <t>Hazardous Fuels Reduction</t>
  </si>
  <si>
    <t>pg 109</t>
  </si>
  <si>
    <t>https://www.cfda.gov/index?s=program&amp;mode=form&amp;tab=step1&amp;id=09ff169ea68b9ed42d50a6d8a1b202bb</t>
  </si>
  <si>
    <t>Planning Assistance to States</t>
  </si>
  <si>
    <t>Flood Plain Management Services</t>
  </si>
  <si>
    <t>http://www.whitehouse.gov/sites/default/files/omb/budget/fy2013/assets/coe.html</t>
  </si>
  <si>
    <t>Mississippi River and Tributaries</t>
  </si>
  <si>
    <t>http://www.usace.army.mil/Portals/2/docs/civilworks/budget/workplan/fy11wp_investigations.pdf</t>
  </si>
  <si>
    <t>http://www.usace.army.mil/Portals/2/docs/civilworks/budget/workplan/fy12wp_investigations.pdf</t>
  </si>
  <si>
    <t>http://www.usace.army.mil/Portals/2/docs/civilworks/budget/FY2012ArmyAFR_USACE.pdf</t>
  </si>
  <si>
    <t>Watershed Rehabilitation Program</t>
  </si>
  <si>
    <t>Water Bank Program</t>
  </si>
  <si>
    <t>Environmental Quality Incentives Program</t>
  </si>
  <si>
    <t>Agricultural Water Enhancement Program</t>
  </si>
  <si>
    <t>Wildland Fire Preparedness</t>
  </si>
  <si>
    <t>Agricultural Management Assistance</t>
  </si>
  <si>
    <t>Highly Erodible Land Conservation Compliance Provisions</t>
  </si>
  <si>
    <t>Conservation of Private Grazing Land</t>
  </si>
  <si>
    <t>Watershed Protection and Flood Prevention Program</t>
  </si>
  <si>
    <t>Watershed Surveys and Planning</t>
  </si>
  <si>
    <t>Farmable Wetlands Program</t>
  </si>
  <si>
    <t>Department</t>
  </si>
  <si>
    <t xml:space="preserve">http://www.obpa.usda.gov/budsum/FY13budsum.pdf </t>
  </si>
  <si>
    <t xml:space="preserve">Agriculture </t>
  </si>
  <si>
    <t>Forest Service</t>
  </si>
  <si>
    <t>Farm Service Agency</t>
  </si>
  <si>
    <t>Natural Resources Conservation Service</t>
  </si>
  <si>
    <t>EPA</t>
  </si>
  <si>
    <t>http://water.epa.gov/infrastructure/watersecurity/upload/epa817f12012.pdf</t>
  </si>
  <si>
    <t>Office of Water</t>
  </si>
  <si>
    <t>Commerce</t>
  </si>
  <si>
    <t>National Oceanic and Atmospheric Administration</t>
  </si>
  <si>
    <t xml:space="preserve">"Support coastal communities that are environmentally and economically sustainable" </t>
  </si>
  <si>
    <t>Disaster Resilience and Natural Hazards Risk Reduction</t>
  </si>
  <si>
    <t>http://www.osec.doc.gov/bmi/budget/FY13BIB/fy2013bib_final.pdf</t>
  </si>
  <si>
    <t xml:space="preserve">pg. 113 </t>
  </si>
  <si>
    <t>Center for Disease Control</t>
  </si>
  <si>
    <t>Climate Change - Environmental Health</t>
  </si>
  <si>
    <t>http://www.cdc.gov/fmo/topic/Budget%20Information/appropriations_budget_form_pdf/FY2014_Budget_Request_Summary.pdf</t>
  </si>
  <si>
    <t>http://osec.doc.gov/bmi/Budget/FY12BIB/2012_BIB.pdf</t>
  </si>
  <si>
    <t>WaterSMART</t>
  </si>
  <si>
    <t>pg 25</t>
  </si>
  <si>
    <t>http://www.doi.gov/budget/appropriations/2014/upload/FY2014_BOR_Greenbook.pdf</t>
  </si>
  <si>
    <t>Bureau of Reclamation</t>
  </si>
  <si>
    <t>National Parks Service</t>
  </si>
  <si>
    <t xml:space="preserve">Cooperative Landscape Conservation </t>
  </si>
  <si>
    <t>http://www.doi.gov/budget/appropriations/2014/upload/FY2014_NPS_Greenbook.pdf</t>
  </si>
  <si>
    <t>http://www.doi.gov/budget/appropriations/2014/upload/FY2014_WFM_Greenbook.pdf</t>
  </si>
  <si>
    <t xml:space="preserve">Fish and Wildlife Service </t>
  </si>
  <si>
    <t>Coastal Programs</t>
  </si>
  <si>
    <t>http://www.doi.gov/budget/appropriations/2014/upload/FY2014_FWS_Greenbook.pdf</t>
  </si>
  <si>
    <t xml:space="preserve">Interior </t>
  </si>
  <si>
    <t>Bridge and Dam Safety</t>
  </si>
  <si>
    <t>Land Acquisition (includes 6 programs)</t>
  </si>
  <si>
    <t>North American Wetlands Conservation Fund</t>
  </si>
  <si>
    <t>Appropriations</t>
  </si>
  <si>
    <t>Defense</t>
  </si>
  <si>
    <t>Army Corps of Engineers</t>
  </si>
  <si>
    <t>National Estuary Program/Coastal Waterways</t>
  </si>
  <si>
    <t xml:space="preserve">Beach Monitoring &amp; Notification Program </t>
  </si>
  <si>
    <t>Beaches Protection</t>
  </si>
  <si>
    <t>Local Government Climate Change Program</t>
  </si>
  <si>
    <t xml:space="preserve">Wetlands Program Development </t>
  </si>
  <si>
    <t>Wetlands Program Development Grants</t>
  </si>
  <si>
    <t>pg 743</t>
  </si>
  <si>
    <t>pg 797</t>
  </si>
  <si>
    <t>pg 740</t>
  </si>
  <si>
    <t>http://nepis.epa.gov/Exe/ZyNET.exe/P100E67A.TXT?ZyActionD=ZyDocument&amp;Client=EPA&amp;Index=2011+Thru+2015&amp;Docs=&amp;Query=&amp;Time=&amp;EndTime=&amp;SearchMethod=1&amp;TocRestrict=n&amp;Toc=&amp;TocEntry=&amp;QField=&amp;QFieldYear=&amp;QFieldMonth=&amp;QFieldDay=&amp;IntQFieldOp=0&amp;ExtQFieldOp=0&amp;XmlQuery=&amp;File=D%3A\zyfiles\Index%20Data\11thru15\Txt\00000004\P100E67A.txt&amp;User=ANONYMOUS&amp;Password=anonymous&amp;SortMethod=h|-&amp;MaximumDocuments=1&amp;FuzzyDegree=0&amp;ImageQuality=r75g8/r75g8/x150y150g16/i425&amp;Display=p|f&amp;DefSeekPage=x&amp;SearchBack=ZyActionL&amp;Back=ZyActionS&amp;BackDesc=Results%20page&amp;MaximumPages=1&amp;ZyEntry=1&amp;SeekPage=x&amp;ZyPURL</t>
  </si>
  <si>
    <t>pg 201</t>
  </si>
  <si>
    <t>Water; Ecosystems</t>
  </si>
  <si>
    <t>Flood Hazard Mapping and Risk Analysis</t>
  </si>
  <si>
    <t>FY2013 $ (in millions, pre-sequestration)</t>
  </si>
  <si>
    <t>Total</t>
  </si>
  <si>
    <t>http://www.dhs.gov/xlibrary/assets/mgmt/dhs-budget-in-brief-fy2013.pdf</t>
  </si>
  <si>
    <t>http://www.dhs.gov/xlibrary/assets/budget-bib-fy2012.pdf</t>
  </si>
  <si>
    <t xml:space="preserve">Aquatic Ecosystem Restoration </t>
  </si>
  <si>
    <t>Water Security Initiative</t>
  </si>
  <si>
    <t>Unified Hazard Mitigation Assistance/ Flood Mitigation Activities under the National Flood Insurance Program</t>
  </si>
  <si>
    <t>Conservation Technical Assistance</t>
  </si>
  <si>
    <t>State and Local Climate &amp; Energy Program</t>
  </si>
  <si>
    <t>Fire Preparedness</t>
  </si>
  <si>
    <t>This includes the "Climate-ready States and Cities Initiative" http://www.cdc.gov/climateandhealth/</t>
  </si>
  <si>
    <t>Total FY 2011-13 $ (in millions, pre-sequestration)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</si>
</sst>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0_);_(&quot;$&quot;* \(#,##0.0\);_(&quot;$&quot;* &quot;-&quot;??_);_(@_)"/>
    <numFmt numFmtId="165" formatCode="_(&quot;$&quot;* #,##0_);_(&quot;$&quot;* \(#,##0\);_(&quot;$&quot;* &quot;-&quot;??_);_(@_)"/>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b/>
      <sz val="11"/>
      <color theme="0"/>
      <name val="Calibri"/>
      <family val="2"/>
      <scheme val="minor"/>
    </font>
    <font>
      <b/>
      <sz val="11"/>
      <name val="Calibri"/>
      <family val="2"/>
      <scheme val="minor"/>
    </font>
    <font>
      <sz val="9"/>
      <color indexed="81"/>
      <name val="Tahoma"/>
      <family val="2"/>
    </font>
    <font>
      <b/>
      <sz val="9"/>
      <color indexed="81"/>
      <name val="Tahoma"/>
      <family val="2"/>
    </font>
    <font>
      <b/>
      <u/>
      <sz val="11"/>
      <color theme="10"/>
      <name val="Calibri"/>
      <family val="2"/>
      <scheme val="minor"/>
    </font>
    <font>
      <b/>
      <sz val="16"/>
      <color theme="1"/>
      <name val="Calibri"/>
      <family val="2"/>
      <scheme val="minor"/>
    </font>
    <font>
      <sz val="8"/>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6"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138">
    <xf numFmtId="0" fontId="0" fillId="0" borderId="0" xfId="0"/>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164" fontId="0" fillId="0" borderId="1" xfId="1" applyNumberFormat="1" applyFont="1" applyBorder="1" applyAlignment="1">
      <alignment horizontal="center" vertical="center"/>
    </xf>
    <xf numFmtId="0" fontId="0" fillId="0" borderId="1" xfId="0" applyBorder="1" applyAlignment="1">
      <alignment horizontal="left"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6" fontId="0"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xf>
    <xf numFmtId="0" fontId="0" fillId="2" borderId="1" xfId="0" applyFill="1" applyBorder="1" applyAlignment="1">
      <alignment horizontal="center" vertical="center" wrapText="1"/>
    </xf>
    <xf numFmtId="164" fontId="0" fillId="2" borderId="1" xfId="1" applyNumberFormat="1" applyFont="1" applyFill="1" applyBorder="1" applyAlignment="1">
      <alignment horizontal="center" vertical="center" wrapText="1"/>
    </xf>
    <xf numFmtId="0" fontId="0" fillId="2" borderId="3" xfId="0" applyFill="1" applyBorder="1" applyAlignment="1">
      <alignment horizontal="center" vertical="center"/>
    </xf>
    <xf numFmtId="0" fontId="3" fillId="2" borderId="1" xfId="2" applyFill="1" applyBorder="1" applyAlignment="1">
      <alignment horizontal="left" vertical="center"/>
    </xf>
    <xf numFmtId="0" fontId="0" fillId="2" borderId="1" xfId="0" applyFill="1" applyBorder="1" applyAlignment="1">
      <alignment horizontal="left" vertical="center"/>
    </xf>
    <xf numFmtId="164" fontId="0" fillId="2" borderId="1" xfId="1" applyNumberFormat="1"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6" fontId="4" fillId="4" borderId="1"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left" vertical="center"/>
    </xf>
    <xf numFmtId="164" fontId="4" fillId="4" borderId="1" xfId="1" applyNumberFormat="1" applyFont="1" applyFill="1" applyBorder="1" applyAlignment="1">
      <alignment horizontal="center" vertical="center" wrapText="1"/>
    </xf>
    <xf numFmtId="0" fontId="4" fillId="4" borderId="3" xfId="0" applyFont="1" applyFill="1" applyBorder="1" applyAlignment="1">
      <alignment horizontal="center" vertical="center"/>
    </xf>
    <xf numFmtId="0" fontId="5" fillId="4" borderId="1" xfId="2" applyFont="1" applyFill="1" applyBorder="1" applyAlignment="1">
      <alignment horizontal="left" vertical="center"/>
    </xf>
    <xf numFmtId="0" fontId="0" fillId="4" borderId="1" xfId="0" applyFill="1" applyBorder="1" applyAlignment="1">
      <alignment horizontal="center" vertical="center" wrapText="1"/>
    </xf>
    <xf numFmtId="164" fontId="0" fillId="4" borderId="1" xfId="1" applyNumberFormat="1" applyFont="1" applyFill="1" applyBorder="1" applyAlignment="1">
      <alignment horizontal="center" vertical="center" wrapText="1"/>
    </xf>
    <xf numFmtId="0" fontId="0" fillId="4" borderId="3" xfId="0" applyFill="1" applyBorder="1" applyAlignment="1">
      <alignment horizontal="center" vertical="center"/>
    </xf>
    <xf numFmtId="0" fontId="3" fillId="4" borderId="1" xfId="2" applyFill="1" applyBorder="1" applyAlignment="1">
      <alignment horizontal="left" vertical="center"/>
    </xf>
    <xf numFmtId="0" fontId="0" fillId="4" borderId="1" xfId="0" applyFill="1" applyBorder="1" applyAlignment="1">
      <alignment horizontal="center" vertical="center"/>
    </xf>
    <xf numFmtId="164" fontId="0" fillId="4" borderId="1" xfId="1" applyNumberFormat="1" applyFont="1" applyFill="1" applyBorder="1" applyAlignment="1">
      <alignment horizontal="center" vertical="center"/>
    </xf>
    <xf numFmtId="0" fontId="0" fillId="4" borderId="1" xfId="0" applyFill="1" applyBorder="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64" fontId="2" fillId="0" borderId="1" xfId="1" applyNumberFormat="1"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left" vertical="center"/>
    </xf>
    <xf numFmtId="0" fontId="6" fillId="3" borderId="1" xfId="0" applyFont="1" applyFill="1" applyBorder="1" applyAlignment="1">
      <alignment horizontal="center" vertical="center" wrapText="1"/>
    </xf>
    <xf numFmtId="6" fontId="6" fillId="3" borderId="1" xfId="0" applyNumberFormat="1"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 xfId="0" applyFont="1" applyFill="1" applyBorder="1" applyAlignment="1">
      <alignment horizontal="left" vertical="center"/>
    </xf>
    <xf numFmtId="164" fontId="2" fillId="2" borderId="1" xfId="1" applyNumberFormat="1" applyFont="1" applyFill="1" applyBorder="1" applyAlignment="1">
      <alignment horizontal="center" vertical="center"/>
    </xf>
    <xf numFmtId="6" fontId="2" fillId="2" borderId="1" xfId="0" applyNumberFormat="1"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xf>
    <xf numFmtId="0" fontId="0" fillId="2" borderId="0" xfId="0" applyFill="1" applyAlignment="1">
      <alignment horizontal="center" vertical="center"/>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0" fillId="2" borderId="0" xfId="0" applyFill="1" applyAlignment="1">
      <alignment horizontal="center" vertical="center" wrapText="1"/>
    </xf>
    <xf numFmtId="0" fontId="2" fillId="0" borderId="0" xfId="0" applyFont="1" applyAlignment="1">
      <alignment horizontal="center" vertical="center" wrapText="1"/>
    </xf>
    <xf numFmtId="3" fontId="4" fillId="4" borderId="1" xfId="0" applyNumberFormat="1"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xf numFmtId="0" fontId="4" fillId="0" borderId="1" xfId="0" applyFont="1" applyFill="1" applyBorder="1" applyAlignment="1">
      <alignment horizontal="center" vertical="center" wrapText="1"/>
    </xf>
    <xf numFmtId="0" fontId="0" fillId="0" borderId="0" xfId="0" applyBorder="1"/>
    <xf numFmtId="0" fontId="4" fillId="0" borderId="0" xfId="0" applyFont="1" applyFill="1" applyBorder="1" applyAlignment="1">
      <alignment horizontal="center" vertical="center"/>
    </xf>
    <xf numFmtId="0" fontId="4" fillId="0" borderId="0" xfId="0" applyFont="1" applyFill="1" applyBorder="1"/>
    <xf numFmtId="164" fontId="4" fillId="0" borderId="0" xfId="1" applyNumberFormat="1"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 xfId="0" applyFont="1" applyFill="1" applyBorder="1" applyAlignment="1">
      <alignment horizontal="left" vertical="center"/>
    </xf>
    <xf numFmtId="164" fontId="0" fillId="0" borderId="0" xfId="1" applyNumberFormat="1" applyFont="1" applyAlignment="1">
      <alignment horizontal="center" vertical="center" wrapText="1"/>
    </xf>
    <xf numFmtId="164" fontId="2" fillId="0" borderId="0" xfId="0" applyNumberFormat="1" applyFont="1" applyAlignment="1">
      <alignment horizontal="center" vertical="center" wrapText="1"/>
    </xf>
    <xf numFmtId="0" fontId="3" fillId="0" borderId="0" xfId="2"/>
    <xf numFmtId="0" fontId="0" fillId="0" borderId="0" xfId="0" applyBorder="1" applyAlignment="1">
      <alignment horizontal="center" vertical="center" wrapText="1"/>
    </xf>
    <xf numFmtId="164" fontId="0" fillId="0" borderId="0" xfId="1" applyNumberFormat="1" applyFont="1" applyBorder="1" applyAlignment="1">
      <alignment horizontal="center" vertical="center" wrapText="1"/>
    </xf>
    <xf numFmtId="0" fontId="7" fillId="5" borderId="1"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2" fillId="0" borderId="0" xfId="0" applyFont="1" applyBorder="1"/>
    <xf numFmtId="0" fontId="2" fillId="0" borderId="0" xfId="0" applyFont="1"/>
    <xf numFmtId="0" fontId="2" fillId="0" borderId="3" xfId="0" applyFont="1" applyBorder="1" applyAlignment="1">
      <alignment horizontal="center" vertical="center" wrapText="1"/>
    </xf>
    <xf numFmtId="0" fontId="10" fillId="5" borderId="0" xfId="2" applyFont="1" applyFill="1" applyBorder="1" applyAlignment="1">
      <alignment vertical="top"/>
    </xf>
    <xf numFmtId="0" fontId="7" fillId="0" borderId="0" xfId="0" applyFont="1" applyFill="1" applyBorder="1"/>
    <xf numFmtId="0" fontId="2" fillId="0" borderId="0" xfId="0" applyFont="1" applyFill="1" applyBorder="1"/>
    <xf numFmtId="0" fontId="2" fillId="0" borderId="0" xfId="0" applyFont="1" applyFill="1"/>
    <xf numFmtId="165" fontId="4" fillId="0" borderId="1" xfId="1" applyNumberFormat="1" applyFont="1" applyFill="1" applyBorder="1" applyAlignment="1">
      <alignment horizontal="center" vertical="center" wrapText="1"/>
    </xf>
    <xf numFmtId="0" fontId="7" fillId="5" borderId="0" xfId="0" applyFont="1" applyFill="1" applyBorder="1" applyAlignment="1">
      <alignment vertical="top"/>
    </xf>
    <xf numFmtId="0" fontId="0" fillId="0" borderId="0" xfId="0" applyBorder="1" applyAlignment="1">
      <alignment vertical="top"/>
    </xf>
    <xf numFmtId="0" fontId="2" fillId="0" borderId="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xf numFmtId="0" fontId="0" fillId="0" borderId="0" xfId="0" applyFont="1"/>
    <xf numFmtId="0" fontId="7" fillId="5" borderId="0" xfId="0" applyFont="1" applyFill="1" applyBorder="1" applyAlignment="1">
      <alignment horizontal="center" vertical="center" wrapText="1"/>
    </xf>
    <xf numFmtId="0" fontId="0" fillId="0" borderId="0" xfId="0" applyBorder="1" applyAlignment="1">
      <alignment horizontal="center" vertical="center"/>
    </xf>
    <xf numFmtId="165" fontId="0" fillId="0" borderId="0" xfId="1" applyNumberFormat="1" applyFont="1" applyBorder="1" applyAlignment="1">
      <alignment horizontal="center" vertical="center" wrapText="1"/>
    </xf>
    <xf numFmtId="0" fontId="3" fillId="0" borderId="0" xfId="2" applyBorder="1"/>
    <xf numFmtId="164" fontId="2" fillId="0" borderId="0" xfId="0" applyNumberFormat="1" applyFont="1" applyBorder="1" applyAlignment="1">
      <alignment horizontal="center" vertical="center" wrapText="1"/>
    </xf>
    <xf numFmtId="165" fontId="0" fillId="0" borderId="1" xfId="1" applyNumberFormat="1" applyFont="1" applyFill="1" applyBorder="1" applyAlignment="1">
      <alignment horizontal="center" vertical="center" wrapText="1"/>
    </xf>
    <xf numFmtId="0" fontId="3" fillId="0" borderId="0" xfId="2" applyFill="1" applyBorder="1" applyAlignment="1">
      <alignment vertical="top"/>
    </xf>
    <xf numFmtId="0" fontId="2" fillId="6" borderId="1" xfId="0"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165" fontId="2" fillId="6" borderId="1" xfId="1" applyNumberFormat="1" applyFont="1" applyFill="1" applyBorder="1" applyAlignment="1">
      <alignment horizontal="center" vertical="center" wrapText="1"/>
    </xf>
    <xf numFmtId="0" fontId="7" fillId="6" borderId="1" xfId="0" applyFont="1" applyFill="1" applyBorder="1" applyAlignment="1">
      <alignment horizontal="center" vertical="center" wrapText="1"/>
    </xf>
    <xf numFmtId="165" fontId="7" fillId="6" borderId="1" xfId="1" applyNumberFormat="1" applyFont="1" applyFill="1" applyBorder="1" applyAlignment="1">
      <alignment horizontal="center" vertical="center" wrapText="1"/>
    </xf>
    <xf numFmtId="164" fontId="7" fillId="6" borderId="1" xfId="1" applyNumberFormat="1" applyFont="1" applyFill="1" applyBorder="1" applyAlignment="1">
      <alignment horizontal="center" vertical="center" wrapText="1"/>
    </xf>
    <xf numFmtId="0" fontId="0" fillId="6" borderId="1" xfId="0" applyFont="1" applyFill="1" applyBorder="1" applyAlignment="1">
      <alignment horizontal="center" vertical="center" wrapText="1"/>
    </xf>
    <xf numFmtId="0" fontId="3" fillId="6" borderId="0" xfId="2" applyFill="1"/>
    <xf numFmtId="0" fontId="0" fillId="6" borderId="0" xfId="0" applyFont="1" applyFill="1" applyBorder="1"/>
    <xf numFmtId="0" fontId="0" fillId="6" borderId="0" xfId="0" applyFont="1" applyFill="1"/>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3" fillId="0" borderId="0" xfId="2" applyFill="1"/>
    <xf numFmtId="165" fontId="0" fillId="0" borderId="1" xfId="0" applyNumberFormat="1" applyFill="1" applyBorder="1" applyAlignment="1">
      <alignment horizontal="center" vertical="center" wrapText="1"/>
    </xf>
    <xf numFmtId="0" fontId="2" fillId="6" borderId="0" xfId="0" applyFont="1" applyFill="1"/>
    <xf numFmtId="0" fontId="2" fillId="6" borderId="3" xfId="0" applyFont="1" applyFill="1" applyBorder="1" applyAlignment="1">
      <alignment horizontal="center" vertical="center" wrapText="1"/>
    </xf>
    <xf numFmtId="0" fontId="10" fillId="6" borderId="0" xfId="2" applyFont="1" applyFill="1"/>
    <xf numFmtId="0" fontId="2" fillId="6" borderId="0" xfId="0" applyFont="1" applyFill="1" applyBorder="1"/>
    <xf numFmtId="49" fontId="10" fillId="6" borderId="0" xfId="2" applyNumberFormat="1" applyFont="1" applyFill="1" applyBorder="1" applyAlignment="1">
      <alignment horizontal="left" vertical="center"/>
    </xf>
    <xf numFmtId="0" fontId="0" fillId="0" borderId="1" xfId="0" applyFont="1" applyFill="1" applyBorder="1" applyAlignment="1">
      <alignment horizontal="center" vertical="center" wrapText="1"/>
    </xf>
    <xf numFmtId="165" fontId="1" fillId="0" borderId="1" xfId="1"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0" xfId="2" applyFont="1" applyFill="1"/>
    <xf numFmtId="0" fontId="0" fillId="0" borderId="0" xfId="0" applyFont="1" applyFill="1" applyBorder="1"/>
    <xf numFmtId="0" fontId="0" fillId="0" borderId="0" xfId="0" applyFont="1" applyFill="1"/>
    <xf numFmtId="0" fontId="2" fillId="0" borderId="3" xfId="0" applyFont="1" applyFill="1" applyBorder="1" applyAlignment="1">
      <alignment horizontal="center" vertical="center" wrapText="1"/>
    </xf>
    <xf numFmtId="0" fontId="10" fillId="0" borderId="0" xfId="2" applyFont="1" applyFill="1"/>
    <xf numFmtId="0" fontId="2" fillId="6" borderId="1" xfId="0" applyFont="1" applyFill="1" applyBorder="1" applyAlignment="1">
      <alignment horizontal="center" vertical="center"/>
    </xf>
    <xf numFmtId="0" fontId="0" fillId="5" borderId="1" xfId="0" applyFill="1" applyBorder="1" applyAlignment="1">
      <alignment horizontal="center" vertical="center" wrapText="1"/>
    </xf>
    <xf numFmtId="49" fontId="0" fillId="5" borderId="1" xfId="0" applyNumberFormat="1" applyFill="1" applyBorder="1" applyAlignment="1">
      <alignment horizontal="center" vertical="center" wrapText="1"/>
    </xf>
    <xf numFmtId="165" fontId="0" fillId="5" borderId="1" xfId="1" applyNumberFormat="1" applyFont="1" applyFill="1" applyBorder="1" applyAlignment="1">
      <alignment horizontal="center" vertical="center" wrapText="1"/>
    </xf>
    <xf numFmtId="165" fontId="0" fillId="5" borderId="1" xfId="0" applyNumberFormat="1" applyFill="1" applyBorder="1" applyAlignment="1">
      <alignment horizontal="center" vertical="center" wrapText="1"/>
    </xf>
    <xf numFmtId="0" fontId="0" fillId="5" borderId="3" xfId="0" applyFill="1" applyBorder="1" applyAlignment="1">
      <alignment horizontal="center" vertical="center" wrapText="1"/>
    </xf>
    <xf numFmtId="49" fontId="3" fillId="5" borderId="4" xfId="2" applyNumberFormat="1" applyFill="1" applyBorder="1" applyAlignment="1">
      <alignment horizontal="left" vertical="center"/>
    </xf>
    <xf numFmtId="0" fontId="0" fillId="5" borderId="0" xfId="0" applyFill="1" applyBorder="1"/>
    <xf numFmtId="0" fontId="0" fillId="5" borderId="0" xfId="0" applyFill="1"/>
    <xf numFmtId="0" fontId="0" fillId="5" borderId="1" xfId="0" applyFont="1" applyFill="1" applyBorder="1" applyAlignment="1">
      <alignment horizontal="center" vertical="center" wrapText="1"/>
    </xf>
    <xf numFmtId="165" fontId="0" fillId="5" borderId="5" xfId="0" applyNumberFormat="1" applyFill="1" applyBorder="1" applyAlignment="1">
      <alignment horizontal="center" vertical="center" wrapText="1"/>
    </xf>
    <xf numFmtId="49" fontId="0" fillId="5" borderId="1" xfId="0" applyNumberFormat="1" applyFont="1" applyFill="1" applyBorder="1" applyAlignment="1">
      <alignment horizontal="center" vertical="center" wrapText="1"/>
    </xf>
    <xf numFmtId="0" fontId="11" fillId="0" borderId="0" xfId="0" applyFont="1" applyAlignment="1">
      <alignment horizontal="center" vertical="center" wrapText="1"/>
    </xf>
    <xf numFmtId="165" fontId="11" fillId="0" borderId="0" xfId="1" applyNumberFormat="1" applyFont="1" applyAlignment="1">
      <alignment horizontal="center" vertical="center" wrapText="1"/>
    </xf>
    <xf numFmtId="0" fontId="4" fillId="5" borderId="1" xfId="0" applyFont="1" applyFill="1" applyBorder="1" applyAlignment="1">
      <alignment horizontal="center" vertical="center" wrapText="1"/>
    </xf>
    <xf numFmtId="165" fontId="4" fillId="5" borderId="1" xfId="1" applyNumberFormat="1" applyFont="1" applyFill="1" applyBorder="1" applyAlignment="1">
      <alignment horizontal="center" vertical="center" wrapText="1"/>
    </xf>
    <xf numFmtId="164" fontId="4" fillId="5" borderId="1" xfId="1" applyNumberFormat="1" applyFont="1" applyFill="1" applyBorder="1" applyAlignment="1">
      <alignment horizontal="center" vertical="center" wrapText="1"/>
    </xf>
    <xf numFmtId="0" fontId="4" fillId="5" borderId="3"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fsa.usda.gov/Internet/FSA_File/flp_disaster_setaside.pdf" TargetMode="External"/><Relationship Id="rId4" Type="http://schemas.openxmlformats.org/officeDocument/2006/relationships/hyperlink" Target="http://www.fhwa.dot.gov/specialfunding/er/130215.cfm" TargetMode="External"/><Relationship Id="rId5" Type="http://schemas.openxmlformats.org/officeDocument/2006/relationships/hyperlink" Target="https://www.cfda.gov/?s=program&amp;mode=form&amp;tab=step1&amp;id=34760262a534f9df84eb3cda62c5eb0e" TargetMode="External"/><Relationship Id="rId1" Type="http://schemas.openxmlformats.org/officeDocument/2006/relationships/hyperlink" Target="http://www.fas.org/sgp/crs/misc/R42854.pdf" TargetMode="External"/><Relationship Id="rId2" Type="http://schemas.openxmlformats.org/officeDocument/2006/relationships/hyperlink" Target="http://www.fas.org/sgp/crs/misc/R42854.pdf" TargetMode="External"/></Relationships>
</file>

<file path=xl/worksheets/_rels/sheet3.xml.rels><?xml version="1.0" encoding="UTF-8" standalone="yes"?>
<Relationships xmlns="http://schemas.openxmlformats.org/package/2006/relationships"><Relationship Id="rId9" Type="http://schemas.openxmlformats.org/officeDocument/2006/relationships/hyperlink" Target="http://www.usace.army.mil/Portals/2/docs/civilworks/budget/FY2012ArmyAFR_USACE.pdf" TargetMode="External"/><Relationship Id="rId20" Type="http://schemas.openxmlformats.org/officeDocument/2006/relationships/hyperlink" Target="http://www.doi.gov/budget/appropriations/2014/upload/FY2014_FWS_Greenbook.pdf" TargetMode="External"/><Relationship Id="rId21" Type="http://schemas.openxmlformats.org/officeDocument/2006/relationships/hyperlink" Target="http://www.doi.gov/budget/appropriations/2014/upload/FY2014_FWS_Greenbook.pdf" TargetMode="External"/><Relationship Id="rId22" Type="http://schemas.openxmlformats.org/officeDocument/2006/relationships/hyperlink" Target="http://www.usace.army.mil/Portals/2/docs/civilworks/budget/workplan/fy12wp_investigations.pdf" TargetMode="External"/><Relationship Id="rId23" Type="http://schemas.openxmlformats.org/officeDocument/2006/relationships/hyperlink" Target="https://www.cfda.gov/index?s=program&amp;mode=form&amp;tab=step1&amp;id=09ff169ea68b9ed42d50a6d8a1b202bb" TargetMode="External"/><Relationship Id="rId24" Type="http://schemas.openxmlformats.org/officeDocument/2006/relationships/hyperlink" Target="http://www.dhs.gov/xlibrary/assets/mgmt/dhs-budget-in-brief-fy2013.pdf" TargetMode="External"/><Relationship Id="rId25" Type="http://schemas.openxmlformats.org/officeDocument/2006/relationships/hyperlink" Target="http://www.doi.gov/budget/appropriations/2014/upload/FY2014_FWS_Greenbook.pdf" TargetMode="External"/><Relationship Id="rId26" Type="http://schemas.openxmlformats.org/officeDocument/2006/relationships/hyperlink" Target="http://www.doi.gov/budget/appropriations/2014/upload/FY2014_FWS_Greenbook.pdf" TargetMode="External"/><Relationship Id="rId27" Type="http://schemas.openxmlformats.org/officeDocument/2006/relationships/hyperlink" Target="http://www.doi.gov/budget/appropriations/2014/upload/FY2014_FWS_Greenbook.pdf" TargetMode="External"/><Relationship Id="rId28" Type="http://schemas.openxmlformats.org/officeDocument/2006/relationships/hyperlink" Target="http://www.dhs.gov/xlibrary/assets/budget-bib-fy2012.pdf" TargetMode="External"/><Relationship Id="rId29" Type="http://schemas.openxmlformats.org/officeDocument/2006/relationships/vmlDrawing" Target="../drawings/vmlDrawing1.vml"/><Relationship Id="rId30" Type="http://schemas.openxmlformats.org/officeDocument/2006/relationships/comments" Target="../comments1.xml"/><Relationship Id="rId10" Type="http://schemas.openxmlformats.org/officeDocument/2006/relationships/hyperlink" Target="http://www.obpa.usda.gov/budsum/FY13budsum.pdf" TargetMode="External"/><Relationship Id="rId11" Type="http://schemas.openxmlformats.org/officeDocument/2006/relationships/hyperlink" Target="http://www.obpa.usda.gov/budsum/FY13budsum.pdf" TargetMode="External"/><Relationship Id="rId12" Type="http://schemas.openxmlformats.org/officeDocument/2006/relationships/hyperlink" Target="http://water.epa.gov/infrastructure/watersecurity/upload/epa817f12012.pdf" TargetMode="External"/><Relationship Id="rId13" Type="http://schemas.openxmlformats.org/officeDocument/2006/relationships/hyperlink" Target="http://www.obpa.usda.gov/budsum/FY13budsum.pdf" TargetMode="External"/><Relationship Id="rId14" Type="http://schemas.openxmlformats.org/officeDocument/2006/relationships/hyperlink" Target="http://www.osec.doc.gov/bmi/budget/FY13BIB/fy2013bib_final.pdf" TargetMode="External"/><Relationship Id="rId15" Type="http://schemas.openxmlformats.org/officeDocument/2006/relationships/hyperlink" Target="http://www.cdc.gov/fmo/topic/Budget%20Information/appropriations_budget_form_pdf/FY2014_Budget_Request_Summary.pdf" TargetMode="External"/><Relationship Id="rId16" Type="http://schemas.openxmlformats.org/officeDocument/2006/relationships/hyperlink" Target="http://osec.doc.gov/bmi/Budget/FY12BIB/2012_BIB.pdf" TargetMode="External"/><Relationship Id="rId17" Type="http://schemas.openxmlformats.org/officeDocument/2006/relationships/hyperlink" Target="http://www.doi.gov/budget/appropriations/2014/upload/FY2014_BOR_Greenbook.pdf" TargetMode="External"/><Relationship Id="rId18" Type="http://schemas.openxmlformats.org/officeDocument/2006/relationships/hyperlink" Target="http://www.doi.gov/budget/appropriations/2014/upload/FY2014_NPS_Greenbook.pdf" TargetMode="External"/><Relationship Id="rId19" Type="http://schemas.openxmlformats.org/officeDocument/2006/relationships/hyperlink" Target="http://www.doi.gov/budget/appropriations/2014/upload/FY2014_WFM_Greenbook.pdf" TargetMode="External"/><Relationship Id="rId1" Type="http://schemas.openxmlformats.org/officeDocument/2006/relationships/hyperlink" Target="http://www.dhs.gov/sites/default/files/publications/MGMT/FY%202014%20BIB%20-%20FINAL%20-508%20Formatted%20%284%29.pdf" TargetMode="External"/><Relationship Id="rId2" Type="http://schemas.openxmlformats.org/officeDocument/2006/relationships/hyperlink" Target="http://www.doi.gov/budget/appropriations/2014/highlights/upload/2014_Highlights_Book.pdf" TargetMode="External"/><Relationship Id="rId3" Type="http://schemas.openxmlformats.org/officeDocument/2006/relationships/hyperlink" Target="http://www.whitehouse.gov/sites/default/files/omb/budget/fy2013/assets/coe.html" TargetMode="External"/><Relationship Id="rId4" Type="http://schemas.openxmlformats.org/officeDocument/2006/relationships/hyperlink" Target="https://www.cfda.gov/?s=program&amp;mode=form&amp;tab=step1&amp;id=8b39abe52143a9b5da19f0e53202e1c9" TargetMode="External"/><Relationship Id="rId5" Type="http://schemas.openxmlformats.org/officeDocument/2006/relationships/hyperlink" Target="https://www.cfda.gov/?s=program&amp;mode=form&amp;tab=step1&amp;id=e42c385436a031b4f2adacde51c79c4d" TargetMode="External"/><Relationship Id="rId6" Type="http://schemas.openxmlformats.org/officeDocument/2006/relationships/hyperlink" Target="https://www.cfda.gov/?s=program&amp;mode=form&amp;tab=step1&amp;id=7d790369621f9c91518165011a358056" TargetMode="External"/><Relationship Id="rId7" Type="http://schemas.openxmlformats.org/officeDocument/2006/relationships/hyperlink" Target="http://www.dhs.gov/sites/default/files/publications/MGMT/FY%202014%20BIB%20-%20FINAL%20-508%20Formatted%20%284%29.pdf" TargetMode="External"/><Relationship Id="rId8" Type="http://schemas.openxmlformats.org/officeDocument/2006/relationships/hyperlink" Target="http://www.usace.army.mil/Portals/2/docs/civilworks/budget/workplan/fy11wp_investigation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6"/>
  <sheetViews>
    <sheetView zoomScale="85" zoomScaleNormal="85" zoomScalePageLayoutView="85" workbookViewId="0">
      <pane ySplit="1" topLeftCell="A2" activePane="bottomLeft" state="frozen"/>
      <selection pane="bottomLeft" activeCell="F16" sqref="F16"/>
    </sheetView>
  </sheetViews>
  <sheetFormatPr baseColWidth="10" defaultColWidth="8.83203125" defaultRowHeight="14" x14ac:dyDescent="0"/>
  <cols>
    <col min="1" max="1" width="14" style="2" customWidth="1"/>
    <col min="2" max="2" width="16.1640625" style="2" customWidth="1"/>
    <col min="3" max="3" width="32.1640625" style="2" customWidth="1"/>
    <col min="4" max="4" width="12.33203125" style="2" hidden="1" customWidth="1"/>
    <col min="5" max="5" width="12.33203125" style="2" customWidth="1"/>
    <col min="6" max="7" width="12.83203125" style="2" customWidth="1"/>
    <col min="8" max="8" width="25.1640625" style="1" customWidth="1"/>
    <col min="9" max="13" width="13.33203125" style="1" hidden="1" customWidth="1"/>
    <col min="14" max="14" width="24.5" style="2" customWidth="1"/>
    <col min="15" max="15" width="14.5" style="1" customWidth="1"/>
    <col min="16" max="16" width="8.83203125" style="8"/>
    <col min="17" max="16384" width="8.83203125" style="1"/>
  </cols>
  <sheetData>
    <row r="1" spans="1:16" ht="42">
      <c r="A1" s="2" t="s">
        <v>11</v>
      </c>
      <c r="B1" s="39" t="s">
        <v>82</v>
      </c>
      <c r="C1" s="39" t="s">
        <v>83</v>
      </c>
      <c r="D1" s="39" t="s">
        <v>85</v>
      </c>
      <c r="E1" s="39" t="s">
        <v>85</v>
      </c>
      <c r="F1" s="39" t="s">
        <v>84</v>
      </c>
      <c r="G1" s="39" t="s">
        <v>88</v>
      </c>
      <c r="H1" s="39" t="s">
        <v>100</v>
      </c>
      <c r="I1" s="39" t="s">
        <v>22</v>
      </c>
      <c r="J1" s="39" t="s">
        <v>21</v>
      </c>
      <c r="K1" s="40" t="s">
        <v>17</v>
      </c>
      <c r="L1" s="39" t="s">
        <v>18</v>
      </c>
      <c r="M1" s="39" t="s">
        <v>71</v>
      </c>
      <c r="N1" s="39" t="s">
        <v>8</v>
      </c>
      <c r="O1" s="41" t="s">
        <v>13</v>
      </c>
      <c r="P1" s="42" t="s">
        <v>55</v>
      </c>
    </row>
    <row r="2" spans="1:16" ht="28" hidden="1">
      <c r="A2" s="2" t="s">
        <v>89</v>
      </c>
      <c r="B2" s="20" t="s">
        <v>41</v>
      </c>
      <c r="C2" s="20" t="s">
        <v>41</v>
      </c>
      <c r="D2" s="20"/>
      <c r="E2" s="20"/>
      <c r="F2" s="20"/>
      <c r="G2" s="20"/>
      <c r="H2" s="24"/>
      <c r="I2" s="20"/>
      <c r="J2" s="20"/>
      <c r="K2" s="24"/>
      <c r="L2" s="24"/>
      <c r="M2" s="24"/>
      <c r="N2" s="20" t="s">
        <v>58</v>
      </c>
      <c r="O2" s="25" t="s">
        <v>14</v>
      </c>
      <c r="P2" s="23" t="s">
        <v>61</v>
      </c>
    </row>
    <row r="3" spans="1:16" ht="78" customHeight="1">
      <c r="A3" s="2" t="s">
        <v>89</v>
      </c>
      <c r="B3" s="20" t="s">
        <v>41</v>
      </c>
      <c r="C3" s="20" t="s">
        <v>109</v>
      </c>
      <c r="D3" s="20"/>
      <c r="E3" s="52">
        <v>1908</v>
      </c>
      <c r="F3" s="52">
        <v>3500</v>
      </c>
      <c r="G3" s="52">
        <v>3000</v>
      </c>
      <c r="H3" s="24" t="s">
        <v>91</v>
      </c>
      <c r="I3" s="20"/>
      <c r="J3" s="20"/>
      <c r="K3" s="24"/>
      <c r="L3" s="24"/>
      <c r="M3" s="24"/>
      <c r="N3" s="20"/>
      <c r="O3" s="25"/>
      <c r="P3" s="30" t="s">
        <v>110</v>
      </c>
    </row>
    <row r="4" spans="1:16" ht="28">
      <c r="A4" s="2" t="s">
        <v>89</v>
      </c>
      <c r="B4" s="20" t="s">
        <v>41</v>
      </c>
      <c r="C4" s="20" t="s">
        <v>64</v>
      </c>
      <c r="D4" s="20"/>
      <c r="E4" s="20">
        <v>90</v>
      </c>
      <c r="F4" s="20">
        <v>35.5</v>
      </c>
      <c r="G4" s="20" t="s">
        <v>90</v>
      </c>
      <c r="H4" s="24" t="s">
        <v>91</v>
      </c>
      <c r="I4" s="20"/>
      <c r="J4" s="20"/>
      <c r="K4" s="24"/>
      <c r="L4" s="24"/>
      <c r="M4" s="24"/>
      <c r="N4" s="20"/>
      <c r="O4" s="25"/>
      <c r="P4" s="23"/>
    </row>
    <row r="5" spans="1:16" ht="28">
      <c r="A5" s="2" t="s">
        <v>89</v>
      </c>
      <c r="B5" s="20" t="s">
        <v>41</v>
      </c>
      <c r="C5" s="20" t="s">
        <v>45</v>
      </c>
      <c r="D5" s="20"/>
      <c r="E5" s="20" t="s">
        <v>90</v>
      </c>
      <c r="F5" s="20">
        <v>5.0143870000000001</v>
      </c>
      <c r="G5" s="20">
        <v>18.089977000000001</v>
      </c>
      <c r="H5" s="24" t="s">
        <v>101</v>
      </c>
      <c r="I5" s="20"/>
      <c r="J5" s="20"/>
      <c r="K5" s="24"/>
      <c r="L5" s="24"/>
      <c r="M5" s="24"/>
      <c r="N5" s="20"/>
      <c r="O5" s="25"/>
      <c r="P5" s="23" t="s">
        <v>103</v>
      </c>
    </row>
    <row r="6" spans="1:16" ht="28">
      <c r="A6" s="2" t="s">
        <v>89</v>
      </c>
      <c r="B6" s="20" t="s">
        <v>41</v>
      </c>
      <c r="C6" s="20" t="s">
        <v>46</v>
      </c>
      <c r="D6" s="20"/>
      <c r="E6" s="20">
        <v>21.669867</v>
      </c>
      <c r="F6" s="20">
        <v>34</v>
      </c>
      <c r="G6" s="20">
        <v>50</v>
      </c>
      <c r="H6" s="24" t="s">
        <v>102</v>
      </c>
      <c r="I6" s="20"/>
      <c r="J6" s="20"/>
      <c r="K6" s="24"/>
      <c r="L6" s="24"/>
      <c r="M6" s="24"/>
      <c r="N6" s="20"/>
      <c r="O6" s="25"/>
      <c r="P6" s="26" t="s">
        <v>116</v>
      </c>
    </row>
    <row r="7" spans="1:16">
      <c r="B7" s="20" t="s">
        <v>41</v>
      </c>
      <c r="C7" s="20" t="s">
        <v>114</v>
      </c>
      <c r="D7" s="20"/>
      <c r="E7" s="20">
        <v>677.05827199999999</v>
      </c>
      <c r="F7" s="20" t="s">
        <v>90</v>
      </c>
      <c r="G7" s="20" t="s">
        <v>90</v>
      </c>
      <c r="H7" s="24" t="s">
        <v>107</v>
      </c>
      <c r="I7" s="20"/>
      <c r="J7" s="20"/>
      <c r="K7" s="24"/>
      <c r="L7" s="24"/>
      <c r="M7" s="24"/>
      <c r="N7" s="20" t="s">
        <v>115</v>
      </c>
      <c r="O7" s="25"/>
      <c r="P7" s="26" t="s">
        <v>117</v>
      </c>
    </row>
    <row r="8" spans="1:16" ht="28">
      <c r="A8" s="2" t="s">
        <v>89</v>
      </c>
      <c r="B8" s="20" t="s">
        <v>41</v>
      </c>
      <c r="C8" s="20" t="s">
        <v>65</v>
      </c>
      <c r="D8" s="20"/>
      <c r="E8" s="20">
        <v>2.7000000000000001E-3</v>
      </c>
      <c r="F8" s="20">
        <v>5.0000000000000001E-3</v>
      </c>
      <c r="G8" s="20" t="s">
        <v>90</v>
      </c>
      <c r="H8" s="24" t="s">
        <v>91</v>
      </c>
      <c r="I8" s="20"/>
      <c r="J8" s="20"/>
      <c r="K8" s="24"/>
      <c r="L8" s="24"/>
      <c r="M8" s="24"/>
      <c r="N8" s="20"/>
      <c r="O8" s="25"/>
      <c r="P8" s="26" t="s">
        <v>93</v>
      </c>
    </row>
    <row r="9" spans="1:16" ht="28">
      <c r="A9" s="2" t="s">
        <v>89</v>
      </c>
      <c r="B9" s="20" t="s">
        <v>41</v>
      </c>
      <c r="C9" s="20" t="s">
        <v>42</v>
      </c>
      <c r="D9" s="20"/>
      <c r="E9" s="20">
        <v>875.540254</v>
      </c>
      <c r="F9" s="20">
        <v>266.08970900000003</v>
      </c>
      <c r="G9" s="20" t="s">
        <v>90</v>
      </c>
      <c r="H9" s="20" t="s">
        <v>91</v>
      </c>
      <c r="I9" s="21"/>
      <c r="J9" s="21"/>
      <c r="K9" s="19"/>
      <c r="L9" s="20"/>
      <c r="M9" s="20"/>
      <c r="N9" s="20" t="s">
        <v>118</v>
      </c>
      <c r="O9" s="22"/>
      <c r="P9" s="23" t="s">
        <v>119</v>
      </c>
    </row>
    <row r="10" spans="1:16" ht="32.25" customHeight="1">
      <c r="A10" s="2" t="s">
        <v>89</v>
      </c>
      <c r="B10" s="20" t="s">
        <v>41</v>
      </c>
      <c r="C10" s="20" t="s">
        <v>86</v>
      </c>
      <c r="D10" s="20"/>
      <c r="E10" s="20" t="s">
        <v>90</v>
      </c>
      <c r="F10" s="20" t="s">
        <v>90</v>
      </c>
      <c r="G10" s="20" t="s">
        <v>90</v>
      </c>
      <c r="H10" s="24" t="s">
        <v>87</v>
      </c>
      <c r="I10" s="20"/>
      <c r="J10" s="20"/>
      <c r="K10" s="24"/>
      <c r="L10" s="24"/>
      <c r="M10" s="24"/>
      <c r="N10" s="20"/>
      <c r="O10" s="25"/>
      <c r="P10" s="23" t="s">
        <v>104</v>
      </c>
    </row>
    <row r="11" spans="1:16" ht="37.5" customHeight="1">
      <c r="A11" s="2" t="s">
        <v>89</v>
      </c>
      <c r="B11" s="20" t="s">
        <v>41</v>
      </c>
      <c r="C11" s="20" t="s">
        <v>94</v>
      </c>
      <c r="D11" s="20"/>
      <c r="E11" s="20">
        <v>156.68689800000001</v>
      </c>
      <c r="F11" s="20">
        <v>171</v>
      </c>
      <c r="G11" s="20">
        <v>171</v>
      </c>
      <c r="H11" s="24" t="s">
        <v>95</v>
      </c>
      <c r="I11" s="20"/>
      <c r="J11" s="20"/>
      <c r="K11" s="24"/>
      <c r="L11" s="24"/>
      <c r="M11" s="24"/>
      <c r="N11" s="20" t="s">
        <v>96</v>
      </c>
      <c r="O11" s="25"/>
      <c r="P11" s="23" t="s">
        <v>97</v>
      </c>
    </row>
    <row r="12" spans="1:16" ht="42">
      <c r="A12" s="2" t="s">
        <v>89</v>
      </c>
      <c r="B12" s="20" t="s">
        <v>41</v>
      </c>
      <c r="C12" s="20" t="s">
        <v>120</v>
      </c>
      <c r="D12" s="20"/>
      <c r="E12" s="20">
        <v>875.54</v>
      </c>
      <c r="F12" s="20">
        <v>266.08970900000003</v>
      </c>
      <c r="G12" s="20" t="s">
        <v>90</v>
      </c>
      <c r="H12" s="24" t="s">
        <v>105</v>
      </c>
      <c r="I12" s="20"/>
      <c r="J12" s="20"/>
      <c r="K12" s="24"/>
      <c r="L12" s="24"/>
      <c r="M12" s="24"/>
      <c r="N12" s="20"/>
      <c r="O12" s="25"/>
      <c r="P12" s="23" t="s">
        <v>119</v>
      </c>
    </row>
    <row r="13" spans="1:16" ht="42">
      <c r="A13" s="2" t="s">
        <v>89</v>
      </c>
      <c r="B13" s="20" t="s">
        <v>41</v>
      </c>
      <c r="C13" s="20" t="s">
        <v>122</v>
      </c>
      <c r="D13" s="20"/>
      <c r="E13" s="20">
        <v>46.200190999999997</v>
      </c>
      <c r="F13" s="20">
        <v>150</v>
      </c>
      <c r="G13" s="20">
        <v>100</v>
      </c>
      <c r="H13" s="24" t="s">
        <v>106</v>
      </c>
      <c r="I13" s="20"/>
      <c r="J13" s="20"/>
      <c r="K13" s="24"/>
      <c r="L13" s="24"/>
      <c r="M13" s="24"/>
      <c r="N13" s="20"/>
      <c r="O13" s="25"/>
      <c r="P13" s="23" t="s">
        <v>121</v>
      </c>
    </row>
    <row r="14" spans="1:16" ht="28">
      <c r="A14" s="2" t="s">
        <v>89</v>
      </c>
      <c r="B14" s="20" t="s">
        <v>41</v>
      </c>
      <c r="C14" s="20" t="s">
        <v>74</v>
      </c>
      <c r="D14" s="20"/>
      <c r="E14" s="20">
        <v>9.8777249999999999</v>
      </c>
      <c r="F14" s="20">
        <v>4.5538429999999996</v>
      </c>
      <c r="G14" s="20" t="s">
        <v>90</v>
      </c>
      <c r="H14" s="24" t="s">
        <v>91</v>
      </c>
      <c r="I14" s="20"/>
      <c r="J14" s="20"/>
      <c r="K14" s="24"/>
      <c r="L14" s="24"/>
      <c r="M14" s="24"/>
      <c r="N14" s="20" t="s">
        <v>124</v>
      </c>
      <c r="O14" s="25"/>
      <c r="P14" s="23" t="s">
        <v>123</v>
      </c>
    </row>
    <row r="15" spans="1:16" ht="28">
      <c r="A15" s="2" t="s">
        <v>89</v>
      </c>
      <c r="B15" s="20" t="s">
        <v>41</v>
      </c>
      <c r="C15" s="20" t="s">
        <v>75</v>
      </c>
      <c r="D15" s="20"/>
      <c r="E15" s="20">
        <v>0.10425</v>
      </c>
      <c r="F15" s="20">
        <v>0.29749999999999999</v>
      </c>
      <c r="G15" s="20" t="s">
        <v>90</v>
      </c>
      <c r="H15" s="24" t="s">
        <v>91</v>
      </c>
      <c r="I15" s="20"/>
      <c r="J15" s="20"/>
      <c r="K15" s="24"/>
      <c r="L15" s="24"/>
      <c r="M15" s="24"/>
      <c r="N15" s="20"/>
      <c r="O15" s="25"/>
      <c r="P15" s="23"/>
    </row>
    <row r="16" spans="1:16" ht="28">
      <c r="A16" s="2" t="s">
        <v>89</v>
      </c>
      <c r="B16" s="20" t="s">
        <v>41</v>
      </c>
      <c r="C16" s="20" t="s">
        <v>76</v>
      </c>
      <c r="D16" s="20"/>
      <c r="E16" s="20">
        <v>16.861000000000001</v>
      </c>
      <c r="F16" s="20">
        <v>7.8039740000000002</v>
      </c>
      <c r="G16" s="20" t="s">
        <v>90</v>
      </c>
      <c r="H16" s="24" t="s">
        <v>107</v>
      </c>
      <c r="I16" s="20"/>
      <c r="J16" s="20"/>
      <c r="K16" s="24"/>
      <c r="L16" s="24"/>
      <c r="M16" s="24"/>
      <c r="N16" s="20" t="s">
        <v>125</v>
      </c>
      <c r="O16" s="25"/>
      <c r="P16" s="23"/>
    </row>
    <row r="17" spans="1:16" ht="28">
      <c r="A17" s="2" t="s">
        <v>89</v>
      </c>
      <c r="B17" s="20" t="s">
        <v>41</v>
      </c>
      <c r="C17" s="20" t="s">
        <v>31</v>
      </c>
      <c r="D17" s="20"/>
      <c r="E17" s="20">
        <v>8.2814560000000004</v>
      </c>
      <c r="F17" s="20">
        <v>9.6795369999999998</v>
      </c>
      <c r="G17" s="20" t="s">
        <v>90</v>
      </c>
      <c r="H17" s="24" t="s">
        <v>107</v>
      </c>
      <c r="I17" s="20"/>
      <c r="J17" s="20"/>
      <c r="K17" s="24"/>
      <c r="L17" s="24"/>
      <c r="M17" s="24"/>
      <c r="N17" s="20"/>
      <c r="O17" s="25"/>
      <c r="P17" s="23" t="s">
        <v>108</v>
      </c>
    </row>
    <row r="18" spans="1:16" ht="28">
      <c r="A18" s="2" t="s">
        <v>89</v>
      </c>
      <c r="B18" s="20" t="s">
        <v>41</v>
      </c>
      <c r="C18" s="20" t="s">
        <v>128</v>
      </c>
      <c r="D18" s="20"/>
      <c r="E18" s="52">
        <v>41.045644000000003</v>
      </c>
      <c r="F18" s="20" t="s">
        <v>90</v>
      </c>
      <c r="G18" s="20" t="s">
        <v>90</v>
      </c>
      <c r="H18" s="24"/>
      <c r="I18" s="20"/>
      <c r="J18" s="20"/>
      <c r="K18" s="24"/>
      <c r="L18" s="24"/>
      <c r="M18" s="24"/>
      <c r="N18" s="20"/>
      <c r="O18" s="25"/>
      <c r="P18" s="23" t="s">
        <v>129</v>
      </c>
    </row>
    <row r="19" spans="1:16" ht="28.5" customHeight="1">
      <c r="B19" s="20" t="s">
        <v>41</v>
      </c>
      <c r="C19" s="20" t="s">
        <v>130</v>
      </c>
      <c r="D19" s="20"/>
      <c r="E19" s="52">
        <v>45.610984999999999</v>
      </c>
      <c r="F19" s="20">
        <v>6.4661340000000003</v>
      </c>
      <c r="G19" s="20" t="s">
        <v>90</v>
      </c>
      <c r="H19" s="24" t="s">
        <v>107</v>
      </c>
      <c r="I19" s="20"/>
      <c r="J19" s="20"/>
      <c r="K19" s="24"/>
      <c r="L19" s="24"/>
      <c r="M19" s="24"/>
      <c r="N19" s="20" t="s">
        <v>131</v>
      </c>
      <c r="O19" s="25"/>
      <c r="P19" s="23" t="s">
        <v>132</v>
      </c>
    </row>
    <row r="20" spans="1:16">
      <c r="B20" s="13" t="s">
        <v>12</v>
      </c>
      <c r="C20" s="13" t="s">
        <v>4</v>
      </c>
      <c r="D20" s="13"/>
      <c r="E20" s="13"/>
      <c r="F20" s="13"/>
      <c r="G20" s="13"/>
      <c r="H20" s="14"/>
      <c r="I20" s="13"/>
      <c r="J20" s="13"/>
      <c r="K20" s="14"/>
      <c r="L20" s="14">
        <v>1410</v>
      </c>
      <c r="M20" s="14"/>
      <c r="N20" s="13"/>
      <c r="O20" s="15"/>
      <c r="P20" s="17"/>
    </row>
    <row r="21" spans="1:16" ht="28">
      <c r="B21" s="13" t="s">
        <v>12</v>
      </c>
      <c r="C21" s="10" t="s">
        <v>5</v>
      </c>
      <c r="D21" s="10"/>
      <c r="E21" s="10"/>
      <c r="F21" s="10"/>
      <c r="G21" s="10"/>
      <c r="H21" s="10"/>
      <c r="I21" s="11">
        <v>10800</v>
      </c>
      <c r="J21" s="11">
        <v>15900</v>
      </c>
      <c r="K21" s="9"/>
      <c r="L21" s="10"/>
      <c r="M21" s="10"/>
      <c r="N21" s="10"/>
      <c r="O21" s="10"/>
      <c r="P21" s="12" t="s">
        <v>54</v>
      </c>
    </row>
    <row r="22" spans="1:16">
      <c r="B22" s="13" t="s">
        <v>12</v>
      </c>
      <c r="C22" s="13" t="s">
        <v>77</v>
      </c>
      <c r="D22" s="13"/>
      <c r="E22" s="13"/>
      <c r="F22" s="13"/>
      <c r="G22" s="13"/>
      <c r="H22" s="14"/>
      <c r="I22" s="13"/>
      <c r="J22" s="13"/>
      <c r="K22" s="14">
        <v>71</v>
      </c>
      <c r="L22" s="14" t="s">
        <v>9</v>
      </c>
      <c r="M22" s="14"/>
      <c r="N22" s="13"/>
      <c r="O22" s="15"/>
      <c r="P22" s="17"/>
    </row>
    <row r="23" spans="1:16" ht="21" customHeight="1">
      <c r="B23" s="13" t="s">
        <v>12</v>
      </c>
      <c r="C23" s="13" t="s">
        <v>63</v>
      </c>
      <c r="D23" s="13"/>
      <c r="E23" s="13"/>
      <c r="F23" s="13"/>
      <c r="G23" s="13"/>
      <c r="H23" s="14"/>
      <c r="I23" s="14"/>
      <c r="J23" s="14"/>
      <c r="K23" s="14"/>
      <c r="L23" s="14"/>
      <c r="M23" s="14"/>
      <c r="N23" s="13"/>
      <c r="O23" s="15"/>
      <c r="P23" s="16"/>
    </row>
    <row r="24" spans="1:16" ht="21" customHeight="1">
      <c r="B24" s="13" t="s">
        <v>12</v>
      </c>
      <c r="C24" s="13" t="s">
        <v>56</v>
      </c>
      <c r="D24" s="13"/>
      <c r="E24" s="13"/>
      <c r="F24" s="13"/>
      <c r="G24" s="13"/>
      <c r="H24" s="14"/>
      <c r="I24" s="13"/>
      <c r="J24" s="13"/>
      <c r="K24" s="14"/>
      <c r="L24" s="14"/>
      <c r="M24" s="14"/>
      <c r="N24" s="13"/>
      <c r="O24" s="15"/>
      <c r="P24" s="16"/>
    </row>
    <row r="25" spans="1:16" ht="28.5" customHeight="1">
      <c r="B25" s="13" t="s">
        <v>12</v>
      </c>
      <c r="C25" s="13" t="s">
        <v>57</v>
      </c>
      <c r="D25" s="13"/>
      <c r="E25" s="13"/>
      <c r="F25" s="13"/>
      <c r="G25" s="13"/>
      <c r="H25" s="14"/>
      <c r="I25" s="13"/>
      <c r="J25" s="13"/>
      <c r="K25" s="14"/>
      <c r="L25" s="14"/>
      <c r="M25" s="14"/>
      <c r="N25" s="13"/>
      <c r="O25" s="15"/>
      <c r="P25" s="16"/>
    </row>
    <row r="26" spans="1:16">
      <c r="B26" s="13" t="s">
        <v>12</v>
      </c>
      <c r="C26" s="13" t="s">
        <v>0</v>
      </c>
      <c r="D26" s="13"/>
      <c r="E26" s="13"/>
      <c r="F26" s="13"/>
      <c r="G26" s="13"/>
      <c r="H26" s="14"/>
      <c r="I26" s="13"/>
      <c r="J26" s="13"/>
      <c r="K26" s="18">
        <v>4.76</v>
      </c>
      <c r="L26" s="18">
        <v>5.468</v>
      </c>
      <c r="M26" s="14"/>
      <c r="N26" s="13"/>
      <c r="O26" s="15" t="s">
        <v>14</v>
      </c>
      <c r="P26" s="16" t="s">
        <v>15</v>
      </c>
    </row>
    <row r="27" spans="1:16">
      <c r="B27" s="13" t="s">
        <v>12</v>
      </c>
      <c r="C27" s="13" t="s">
        <v>1</v>
      </c>
      <c r="D27" s="13"/>
      <c r="E27" s="13"/>
      <c r="F27" s="13"/>
      <c r="G27" s="13"/>
      <c r="H27" s="14"/>
      <c r="I27" s="13"/>
      <c r="J27" s="13"/>
      <c r="K27" s="14">
        <v>0</v>
      </c>
      <c r="L27" s="14">
        <v>122.7</v>
      </c>
      <c r="M27" s="14"/>
      <c r="N27" s="13"/>
      <c r="O27" s="15"/>
      <c r="P27" s="12" t="s">
        <v>20</v>
      </c>
    </row>
    <row r="28" spans="1:16">
      <c r="B28" s="13" t="s">
        <v>12</v>
      </c>
      <c r="C28" s="13" t="s">
        <v>2</v>
      </c>
      <c r="D28" s="13"/>
      <c r="E28" s="13"/>
      <c r="F28" s="13"/>
      <c r="G28" s="13"/>
      <c r="H28" s="14"/>
      <c r="I28" s="13"/>
      <c r="J28" s="13"/>
      <c r="K28" s="14">
        <v>0</v>
      </c>
      <c r="L28" s="14">
        <v>28.4</v>
      </c>
      <c r="M28" s="14"/>
      <c r="N28" s="13"/>
      <c r="O28" s="15"/>
      <c r="P28" s="12" t="s">
        <v>20</v>
      </c>
    </row>
    <row r="29" spans="1:16" ht="28">
      <c r="B29" s="13" t="s">
        <v>12</v>
      </c>
      <c r="C29" s="13" t="s">
        <v>3</v>
      </c>
      <c r="D29" s="13"/>
      <c r="E29" s="13"/>
      <c r="F29" s="13"/>
      <c r="G29" s="13"/>
      <c r="H29" s="14"/>
      <c r="I29" s="13"/>
      <c r="J29" s="13"/>
      <c r="K29" s="14">
        <v>0</v>
      </c>
      <c r="L29" s="14">
        <v>215.9</v>
      </c>
      <c r="M29" s="14"/>
      <c r="N29" s="13" t="s">
        <v>16</v>
      </c>
      <c r="O29" s="15"/>
      <c r="P29" s="16" t="s">
        <v>10</v>
      </c>
    </row>
    <row r="30" spans="1:16">
      <c r="B30" s="13" t="s">
        <v>12</v>
      </c>
      <c r="C30" s="13" t="s">
        <v>66</v>
      </c>
      <c r="D30" s="13"/>
      <c r="E30" s="13"/>
      <c r="F30" s="13"/>
      <c r="G30" s="13"/>
      <c r="H30" s="14"/>
      <c r="I30" s="13"/>
      <c r="J30" s="13"/>
      <c r="K30" s="14"/>
      <c r="L30" s="14"/>
      <c r="M30" s="14"/>
      <c r="N30" s="13"/>
      <c r="O30" s="15"/>
      <c r="P30" s="16"/>
    </row>
    <row r="31" spans="1:16" ht="45.75" customHeight="1">
      <c r="B31" s="13" t="s">
        <v>12</v>
      </c>
      <c r="C31" s="13" t="s">
        <v>7</v>
      </c>
      <c r="D31" s="13"/>
      <c r="E31" s="13"/>
      <c r="F31" s="13"/>
      <c r="G31" s="13"/>
      <c r="H31" s="14"/>
      <c r="I31" s="13"/>
      <c r="J31" s="13"/>
      <c r="K31" s="14"/>
      <c r="L31" s="14">
        <v>215.9</v>
      </c>
      <c r="M31" s="14"/>
      <c r="N31" s="13" t="s">
        <v>81</v>
      </c>
      <c r="O31" s="15"/>
      <c r="P31" s="16" t="s">
        <v>10</v>
      </c>
    </row>
    <row r="32" spans="1:16" ht="45.75" customHeight="1">
      <c r="B32" s="13" t="s">
        <v>12</v>
      </c>
      <c r="C32" s="13" t="s">
        <v>59</v>
      </c>
      <c r="D32" s="13"/>
      <c r="E32" s="13"/>
      <c r="F32" s="13"/>
      <c r="G32" s="13"/>
      <c r="H32" s="14"/>
      <c r="I32" s="14">
        <v>32.61</v>
      </c>
      <c r="J32" s="14">
        <v>31.437999999999999</v>
      </c>
      <c r="K32" s="14"/>
      <c r="L32" s="14"/>
      <c r="M32" s="14"/>
      <c r="N32" s="13"/>
      <c r="O32" s="15" t="s">
        <v>14</v>
      </c>
      <c r="P32" s="16" t="s">
        <v>60</v>
      </c>
    </row>
    <row r="33" spans="2:16" ht="28.5" customHeight="1">
      <c r="B33" s="27" t="s">
        <v>72</v>
      </c>
      <c r="C33" s="27" t="s">
        <v>73</v>
      </c>
      <c r="D33" s="27"/>
      <c r="E33" s="27"/>
      <c r="F33" s="27"/>
      <c r="G33" s="27"/>
      <c r="H33" s="28"/>
      <c r="I33" s="28"/>
      <c r="J33" s="28"/>
      <c r="K33" s="28"/>
      <c r="L33" s="28"/>
      <c r="M33" s="28"/>
      <c r="N33" s="27"/>
      <c r="O33" s="29"/>
      <c r="P33" s="30"/>
    </row>
    <row r="34" spans="2:16">
      <c r="B34" s="13" t="s">
        <v>23</v>
      </c>
      <c r="C34" s="13" t="s">
        <v>24</v>
      </c>
      <c r="D34" s="13"/>
      <c r="E34" s="13"/>
      <c r="F34" s="13"/>
      <c r="G34" s="13"/>
      <c r="H34" s="18"/>
      <c r="I34" s="9"/>
      <c r="J34" s="9"/>
      <c r="K34" s="18"/>
      <c r="L34" s="18"/>
      <c r="M34" s="18"/>
      <c r="N34" s="13"/>
      <c r="O34" s="15"/>
      <c r="P34" s="17"/>
    </row>
    <row r="35" spans="2:16" ht="28" hidden="1">
      <c r="B35" s="13" t="s">
        <v>23</v>
      </c>
      <c r="C35" s="13" t="s">
        <v>26</v>
      </c>
      <c r="D35" s="13"/>
      <c r="E35" s="13"/>
      <c r="F35" s="13"/>
      <c r="G35" s="13"/>
      <c r="H35" s="18"/>
      <c r="I35" s="9"/>
      <c r="J35" s="9"/>
      <c r="K35" s="18">
        <v>3335</v>
      </c>
      <c r="L35" s="18">
        <v>2850</v>
      </c>
      <c r="M35" s="18"/>
      <c r="N35" s="13"/>
      <c r="O35" s="15"/>
      <c r="P35" s="17" t="s">
        <v>27</v>
      </c>
    </row>
    <row r="36" spans="2:16" ht="28">
      <c r="B36" s="13" t="s">
        <v>23</v>
      </c>
      <c r="C36" s="13" t="s">
        <v>25</v>
      </c>
      <c r="D36" s="13"/>
      <c r="E36" s="13"/>
      <c r="F36" s="13"/>
      <c r="G36" s="13"/>
      <c r="H36" s="18"/>
      <c r="I36" s="9"/>
      <c r="J36" s="9"/>
      <c r="K36" s="18">
        <v>0</v>
      </c>
      <c r="L36" s="18">
        <v>400</v>
      </c>
      <c r="M36" s="18"/>
      <c r="N36" s="13" t="s">
        <v>29</v>
      </c>
      <c r="O36" s="15"/>
      <c r="P36" s="17" t="s">
        <v>28</v>
      </c>
    </row>
    <row r="37" spans="2:16" ht="28">
      <c r="B37" s="27" t="s">
        <v>67</v>
      </c>
      <c r="C37" s="27" t="s">
        <v>68</v>
      </c>
      <c r="D37" s="27"/>
      <c r="E37" s="27"/>
      <c r="F37" s="27"/>
      <c r="G37" s="27"/>
      <c r="H37" s="32"/>
      <c r="I37" s="31"/>
      <c r="J37" s="31"/>
      <c r="K37" s="32"/>
      <c r="L37" s="32"/>
      <c r="M37" s="32">
        <v>2000</v>
      </c>
      <c r="N37" s="27"/>
      <c r="O37" s="29"/>
      <c r="P37" s="30" t="s">
        <v>69</v>
      </c>
    </row>
    <row r="38" spans="2:16" ht="42">
      <c r="B38" s="27" t="s">
        <v>67</v>
      </c>
      <c r="C38" s="27" t="s">
        <v>78</v>
      </c>
      <c r="D38" s="27"/>
      <c r="E38" s="27"/>
      <c r="F38" s="27"/>
      <c r="G38" s="27"/>
      <c r="H38" s="32"/>
      <c r="I38" s="31"/>
      <c r="J38" s="31"/>
      <c r="K38" s="32"/>
      <c r="L38" s="32"/>
      <c r="M38" s="32"/>
      <c r="N38" s="27"/>
      <c r="O38" s="29"/>
      <c r="P38" s="30"/>
    </row>
    <row r="39" spans="2:16">
      <c r="B39" s="13" t="s">
        <v>30</v>
      </c>
      <c r="C39" s="13" t="s">
        <v>31</v>
      </c>
      <c r="D39" s="13"/>
      <c r="E39" s="13"/>
      <c r="F39" s="13"/>
      <c r="G39" s="13"/>
      <c r="H39" s="18"/>
      <c r="I39" s="9"/>
      <c r="J39" s="9"/>
      <c r="K39" s="18"/>
      <c r="L39" s="18"/>
      <c r="M39" s="18"/>
      <c r="N39" s="13"/>
      <c r="O39" s="15"/>
      <c r="P39" s="17"/>
    </row>
    <row r="40" spans="2:16">
      <c r="B40" s="13" t="s">
        <v>30</v>
      </c>
      <c r="C40" s="13" t="s">
        <v>47</v>
      </c>
      <c r="D40" s="13"/>
      <c r="E40" s="13"/>
      <c r="F40" s="13"/>
      <c r="G40" s="13"/>
      <c r="H40" s="18"/>
      <c r="I40" s="9"/>
      <c r="J40" s="9"/>
      <c r="K40" s="18"/>
      <c r="L40" s="18"/>
      <c r="M40" s="18"/>
      <c r="N40" s="13"/>
      <c r="O40" s="15"/>
      <c r="P40" s="17"/>
    </row>
    <row r="41" spans="2:16" ht="28">
      <c r="B41" s="27" t="s">
        <v>32</v>
      </c>
      <c r="C41" s="27" t="s">
        <v>33</v>
      </c>
      <c r="D41" s="27"/>
      <c r="E41" s="27"/>
      <c r="F41" s="27"/>
      <c r="G41" s="27"/>
      <c r="H41" s="32"/>
      <c r="I41" s="31"/>
      <c r="J41" s="31"/>
      <c r="K41" s="32"/>
      <c r="L41" s="32"/>
      <c r="M41" s="32"/>
      <c r="N41" s="27"/>
      <c r="O41" s="29"/>
      <c r="P41" s="33"/>
    </row>
    <row r="42" spans="2:16" ht="28">
      <c r="B42" s="13" t="s">
        <v>37</v>
      </c>
      <c r="C42" s="13" t="s">
        <v>39</v>
      </c>
      <c r="D42" s="13"/>
      <c r="E42" s="13"/>
      <c r="F42" s="13"/>
      <c r="G42" s="13"/>
      <c r="H42" s="18"/>
      <c r="I42" s="9"/>
      <c r="J42" s="9"/>
      <c r="K42" s="18"/>
      <c r="L42" s="18"/>
      <c r="M42" s="18"/>
      <c r="N42" s="13"/>
      <c r="O42" s="15"/>
      <c r="P42" s="17"/>
    </row>
    <row r="43" spans="2:16" ht="28">
      <c r="B43" s="13" t="s">
        <v>37</v>
      </c>
      <c r="C43" s="13" t="s">
        <v>40</v>
      </c>
      <c r="D43" s="13"/>
      <c r="E43" s="13"/>
      <c r="F43" s="13"/>
      <c r="G43" s="13"/>
      <c r="H43" s="18"/>
      <c r="I43" s="9"/>
      <c r="J43" s="9"/>
      <c r="K43" s="18"/>
      <c r="L43" s="18"/>
      <c r="M43" s="18"/>
      <c r="N43" s="13"/>
      <c r="O43" s="15"/>
      <c r="P43" s="17"/>
    </row>
    <row r="44" spans="2:16" ht="28">
      <c r="B44" s="13" t="s">
        <v>37</v>
      </c>
      <c r="C44" s="13" t="s">
        <v>38</v>
      </c>
      <c r="D44" s="13"/>
      <c r="E44" s="13"/>
      <c r="F44" s="13"/>
      <c r="G44" s="13"/>
      <c r="H44" s="18"/>
      <c r="I44" s="9"/>
      <c r="J44" s="9"/>
      <c r="K44" s="18"/>
      <c r="L44" s="18"/>
      <c r="M44" s="18"/>
      <c r="N44" s="13"/>
      <c r="O44" s="15"/>
      <c r="P44" s="17"/>
    </row>
    <row r="45" spans="2:16">
      <c r="B45" s="27" t="s">
        <v>48</v>
      </c>
      <c r="C45" s="27" t="s">
        <v>49</v>
      </c>
      <c r="D45" s="27"/>
      <c r="E45" s="27"/>
      <c r="F45" s="27"/>
      <c r="G45" s="27"/>
      <c r="H45" s="32"/>
      <c r="I45" s="31"/>
      <c r="J45" s="31"/>
      <c r="K45" s="32"/>
      <c r="L45" s="32"/>
      <c r="M45" s="32"/>
      <c r="N45" s="27"/>
      <c r="O45" s="29"/>
      <c r="P45" s="33"/>
    </row>
    <row r="46" spans="2:16" ht="28">
      <c r="B46" s="27" t="s">
        <v>48</v>
      </c>
      <c r="C46" s="27" t="s">
        <v>50</v>
      </c>
      <c r="D46" s="27"/>
      <c r="E46" s="27"/>
      <c r="F46" s="27"/>
      <c r="G46" s="27"/>
      <c r="H46" s="32"/>
      <c r="I46" s="31"/>
      <c r="J46" s="31"/>
      <c r="K46" s="32"/>
      <c r="L46" s="32"/>
      <c r="M46" s="32"/>
      <c r="N46" s="27"/>
      <c r="O46" s="29"/>
      <c r="P46" s="33"/>
    </row>
    <row r="47" spans="2:16" ht="28">
      <c r="B47" s="13" t="s">
        <v>34</v>
      </c>
      <c r="C47" s="13" t="s">
        <v>35</v>
      </c>
      <c r="D47" s="13"/>
      <c r="E47" s="13"/>
      <c r="F47" s="13"/>
      <c r="G47" s="13"/>
      <c r="H47" s="18"/>
      <c r="I47" s="9"/>
      <c r="J47" s="9"/>
      <c r="K47" s="18"/>
      <c r="L47" s="18"/>
      <c r="M47" s="18"/>
      <c r="N47" s="13"/>
      <c r="O47" s="15"/>
      <c r="P47" s="17"/>
    </row>
    <row r="48" spans="2:16" ht="28">
      <c r="B48" s="13" t="s">
        <v>34</v>
      </c>
      <c r="C48" s="13" t="s">
        <v>36</v>
      </c>
      <c r="D48" s="13"/>
      <c r="E48" s="13"/>
      <c r="F48" s="13"/>
      <c r="G48" s="13"/>
      <c r="H48" s="18"/>
      <c r="I48" s="9"/>
      <c r="J48" s="9"/>
      <c r="K48" s="18"/>
      <c r="L48" s="18"/>
      <c r="M48" s="18"/>
      <c r="N48" s="13"/>
      <c r="O48" s="15"/>
      <c r="P48" s="17"/>
    </row>
    <row r="49" spans="1:16" ht="28">
      <c r="B49" s="27" t="s">
        <v>51</v>
      </c>
      <c r="C49" s="27" t="s">
        <v>52</v>
      </c>
      <c r="D49" s="27"/>
      <c r="E49" s="27"/>
      <c r="F49" s="27"/>
      <c r="G49" s="27"/>
      <c r="H49" s="32"/>
      <c r="I49" s="31"/>
      <c r="J49" s="31"/>
      <c r="K49" s="32"/>
      <c r="L49" s="32"/>
      <c r="M49" s="32"/>
      <c r="N49" s="27"/>
      <c r="O49" s="29"/>
      <c r="P49" s="33" t="s">
        <v>53</v>
      </c>
    </row>
    <row r="50" spans="1:16" s="47" customFormat="1" ht="28">
      <c r="A50" s="50"/>
      <c r="B50" s="10" t="s">
        <v>79</v>
      </c>
      <c r="C50" s="10" t="s">
        <v>80</v>
      </c>
      <c r="D50" s="10"/>
      <c r="E50" s="10"/>
      <c r="F50" s="10"/>
      <c r="G50" s="10"/>
      <c r="H50" s="43"/>
      <c r="I50" s="44">
        <f>SUM(I21:I49)</f>
        <v>10832.61</v>
      </c>
      <c r="J50" s="44">
        <f>SUM(J21:J49)</f>
        <v>15931.438</v>
      </c>
      <c r="K50" s="43">
        <f>SUM(K21:K49)</f>
        <v>3410.76</v>
      </c>
      <c r="L50" s="43">
        <f>SUM(L21:L49)</f>
        <v>3838.3679999999999</v>
      </c>
      <c r="M50" s="43"/>
      <c r="N50" s="49"/>
      <c r="O50" s="45"/>
      <c r="P50" s="46"/>
    </row>
    <row r="51" spans="1:16" s="48" customFormat="1">
      <c r="A51" s="51"/>
      <c r="B51" s="34"/>
      <c r="C51" s="34"/>
      <c r="D51" s="34"/>
      <c r="E51" s="34"/>
      <c r="F51" s="34"/>
      <c r="G51" s="34"/>
      <c r="H51" s="36"/>
      <c r="I51" s="35"/>
      <c r="J51" s="35"/>
      <c r="K51" s="36"/>
      <c r="L51" s="36"/>
      <c r="M51" s="36"/>
      <c r="N51" s="34"/>
      <c r="O51" s="37"/>
      <c r="P51" s="38"/>
    </row>
    <row r="52" spans="1:16">
      <c r="B52" s="4"/>
      <c r="C52" s="4"/>
      <c r="D52" s="4"/>
      <c r="E52" s="4"/>
      <c r="F52" s="4"/>
      <c r="G52" s="4"/>
      <c r="H52" s="5"/>
      <c r="I52" s="3"/>
      <c r="J52" s="3"/>
      <c r="K52" s="5"/>
      <c r="L52" s="5"/>
      <c r="M52" s="5"/>
      <c r="N52" s="4"/>
      <c r="O52" s="7"/>
      <c r="P52" s="6"/>
    </row>
    <row r="53" spans="1:16">
      <c r="B53" s="4"/>
      <c r="C53" s="4"/>
      <c r="D53" s="4"/>
      <c r="E53" s="4"/>
      <c r="F53" s="4"/>
      <c r="G53" s="4"/>
      <c r="H53" s="3"/>
      <c r="I53" s="3"/>
      <c r="J53" s="3"/>
      <c r="K53" s="3"/>
      <c r="L53" s="3"/>
      <c r="M53" s="3"/>
      <c r="N53" s="4"/>
      <c r="O53" s="7"/>
      <c r="P53" s="6"/>
    </row>
    <row r="54" spans="1:16">
      <c r="B54" s="4"/>
      <c r="C54" s="4"/>
      <c r="D54" s="4"/>
      <c r="E54" s="4"/>
      <c r="F54" s="4"/>
      <c r="G54" s="4"/>
      <c r="H54" s="3"/>
      <c r="I54" s="3"/>
      <c r="J54" s="3"/>
      <c r="K54" s="3"/>
      <c r="L54" s="3"/>
      <c r="M54" s="3"/>
      <c r="N54" s="4"/>
      <c r="O54" s="7"/>
      <c r="P54" s="6"/>
    </row>
    <row r="55" spans="1:16">
      <c r="B55" s="4"/>
      <c r="C55" s="4"/>
      <c r="D55" s="4"/>
      <c r="E55" s="4"/>
      <c r="F55" s="4"/>
      <c r="G55" s="4"/>
      <c r="H55" s="3"/>
      <c r="I55" s="3"/>
      <c r="J55" s="3"/>
      <c r="K55" s="3"/>
      <c r="L55" s="3"/>
      <c r="M55" s="3"/>
      <c r="N55" s="4"/>
      <c r="O55" s="7"/>
      <c r="P55" s="6"/>
    </row>
    <row r="56" spans="1:16">
      <c r="B56" s="4"/>
      <c r="C56" s="4"/>
      <c r="D56" s="4"/>
      <c r="E56" s="4"/>
      <c r="F56" s="4"/>
      <c r="G56" s="4"/>
      <c r="H56" s="3"/>
      <c r="I56" s="3"/>
      <c r="J56" s="3"/>
      <c r="K56" s="3"/>
      <c r="L56" s="3"/>
      <c r="M56" s="3"/>
      <c r="N56" s="4"/>
      <c r="O56" s="7"/>
      <c r="P56" s="6"/>
    </row>
    <row r="57" spans="1:16">
      <c r="B57" s="4"/>
      <c r="C57" s="4"/>
      <c r="D57" s="4"/>
      <c r="E57" s="4"/>
      <c r="F57" s="4"/>
      <c r="G57" s="4"/>
      <c r="H57" s="3"/>
      <c r="I57" s="3"/>
      <c r="J57" s="3"/>
      <c r="K57" s="3"/>
      <c r="L57" s="3"/>
      <c r="M57" s="3"/>
      <c r="N57" s="4"/>
      <c r="O57" s="7"/>
      <c r="P57" s="6"/>
    </row>
    <row r="58" spans="1:16">
      <c r="B58" s="4"/>
      <c r="C58" s="4"/>
      <c r="D58" s="4"/>
      <c r="E58" s="4"/>
      <c r="F58" s="4"/>
      <c r="G58" s="4"/>
      <c r="H58" s="3"/>
      <c r="I58" s="3"/>
      <c r="J58" s="3"/>
      <c r="K58" s="3"/>
      <c r="L58" s="3"/>
      <c r="M58" s="3"/>
      <c r="N58" s="4"/>
      <c r="O58" s="7"/>
      <c r="P58" s="6"/>
    </row>
    <row r="59" spans="1:16">
      <c r="B59" s="4"/>
      <c r="C59" s="4"/>
      <c r="D59" s="4"/>
      <c r="E59" s="4"/>
      <c r="F59" s="4"/>
      <c r="G59" s="4"/>
      <c r="H59" s="3"/>
      <c r="I59" s="3"/>
      <c r="J59" s="3"/>
      <c r="K59" s="3"/>
      <c r="L59" s="3"/>
      <c r="M59" s="3"/>
      <c r="N59" s="4"/>
      <c r="O59" s="7"/>
      <c r="P59" s="6"/>
    </row>
    <row r="60" spans="1:16">
      <c r="B60" s="4"/>
      <c r="C60" s="4"/>
      <c r="D60" s="4"/>
      <c r="E60" s="4"/>
      <c r="F60" s="4"/>
      <c r="G60" s="4"/>
      <c r="H60" s="3"/>
      <c r="I60" s="3"/>
      <c r="J60" s="3"/>
      <c r="K60" s="3"/>
      <c r="L60" s="3"/>
      <c r="M60" s="3"/>
      <c r="N60" s="4"/>
      <c r="O60" s="7"/>
      <c r="P60" s="6"/>
    </row>
    <row r="61" spans="1:16">
      <c r="B61" s="4"/>
      <c r="C61" s="4"/>
      <c r="D61" s="4"/>
      <c r="E61" s="4"/>
      <c r="F61" s="4"/>
      <c r="G61" s="4"/>
      <c r="H61" s="3"/>
      <c r="I61" s="3"/>
      <c r="J61" s="3"/>
      <c r="K61" s="3"/>
      <c r="L61" s="3"/>
      <c r="M61" s="3"/>
      <c r="N61" s="4"/>
      <c r="O61" s="7"/>
      <c r="P61" s="6"/>
    </row>
    <row r="62" spans="1:16">
      <c r="B62" s="4"/>
      <c r="C62" s="4"/>
      <c r="D62" s="4"/>
      <c r="E62" s="4"/>
      <c r="F62" s="4"/>
      <c r="G62" s="4"/>
      <c r="H62" s="3"/>
      <c r="I62" s="3"/>
      <c r="J62" s="3"/>
      <c r="K62" s="3"/>
      <c r="L62" s="3"/>
      <c r="M62" s="3"/>
      <c r="N62" s="4"/>
      <c r="O62" s="7"/>
      <c r="P62" s="6"/>
    </row>
    <row r="63" spans="1:16">
      <c r="B63" s="4"/>
      <c r="C63" s="4"/>
      <c r="D63" s="4"/>
      <c r="E63" s="4"/>
      <c r="F63" s="4"/>
      <c r="G63" s="4"/>
      <c r="H63" s="3"/>
      <c r="I63" s="3"/>
      <c r="J63" s="3"/>
      <c r="K63" s="3"/>
      <c r="L63" s="3"/>
      <c r="M63" s="3"/>
      <c r="N63" s="4"/>
      <c r="O63" s="7"/>
      <c r="P63" s="6"/>
    </row>
    <row r="64" spans="1:16">
      <c r="B64" s="4"/>
      <c r="C64" s="4"/>
      <c r="D64" s="4"/>
      <c r="E64" s="4"/>
      <c r="F64" s="4"/>
      <c r="G64" s="4"/>
      <c r="H64" s="3"/>
      <c r="I64" s="3"/>
      <c r="J64" s="3"/>
      <c r="K64" s="3"/>
      <c r="L64" s="3"/>
      <c r="M64" s="3"/>
      <c r="N64" s="4"/>
      <c r="O64" s="7"/>
      <c r="P64" s="6"/>
    </row>
    <row r="65" spans="2:16">
      <c r="B65" s="4"/>
      <c r="C65" s="4"/>
      <c r="D65" s="4"/>
      <c r="E65" s="4"/>
      <c r="F65" s="4"/>
      <c r="G65" s="4"/>
      <c r="H65" s="3"/>
      <c r="I65" s="3"/>
      <c r="J65" s="3"/>
      <c r="K65" s="3"/>
      <c r="L65" s="3"/>
      <c r="M65" s="3"/>
      <c r="N65" s="4"/>
      <c r="O65" s="7"/>
      <c r="P65" s="6"/>
    </row>
    <row r="66" spans="2:16">
      <c r="B66" s="4"/>
      <c r="C66" s="4"/>
      <c r="D66" s="4"/>
      <c r="E66" s="4"/>
      <c r="F66" s="4"/>
      <c r="G66" s="4"/>
      <c r="H66" s="3"/>
      <c r="I66" s="3"/>
      <c r="J66" s="3"/>
      <c r="K66" s="3"/>
      <c r="L66" s="3"/>
      <c r="M66" s="3"/>
      <c r="N66" s="4"/>
      <c r="O66" s="7"/>
      <c r="P66" s="6"/>
    </row>
  </sheetData>
  <hyperlinks>
    <hyperlink ref="P31" r:id="rId1"/>
    <hyperlink ref="P29" r:id="rId2"/>
    <hyperlink ref="P26" r:id="rId3"/>
    <hyperlink ref="P37" r:id="rId4"/>
    <hyperlink ref="P3" r:id="rId5"/>
  </hyperlinks>
  <pageMargins left="0.7" right="0.7" top="0.75" bottom="0.7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2" workbookViewId="0">
      <selection activeCell="A36" sqref="A35:A36"/>
    </sheetView>
  </sheetViews>
  <sheetFormatPr baseColWidth="10" defaultColWidth="8.83203125" defaultRowHeight="14" x14ac:dyDescent="0"/>
  <cols>
    <col min="1" max="1" width="45" style="2" customWidth="1"/>
    <col min="2" max="2" width="45" style="1" customWidth="1"/>
  </cols>
  <sheetData>
    <row r="1" spans="1:2" ht="14.25" customHeight="1">
      <c r="A1" s="39" t="s">
        <v>11</v>
      </c>
      <c r="B1" s="39" t="s">
        <v>6</v>
      </c>
    </row>
    <row r="2" spans="1:2" ht="14.25" customHeight="1">
      <c r="A2" s="20" t="s">
        <v>41</v>
      </c>
      <c r="B2" s="20" t="s">
        <v>41</v>
      </c>
    </row>
    <row r="3" spans="1:2" ht="14.25" customHeight="1">
      <c r="A3" s="20" t="s">
        <v>41</v>
      </c>
      <c r="B3" s="20" t="s">
        <v>43</v>
      </c>
    </row>
    <row r="4" spans="1:2" ht="14.25" customHeight="1">
      <c r="A4" s="20" t="s">
        <v>41</v>
      </c>
      <c r="B4" s="20" t="s">
        <v>44</v>
      </c>
    </row>
    <row r="5" spans="1:2" ht="14.25" customHeight="1">
      <c r="A5" s="20"/>
      <c r="B5" s="20" t="s">
        <v>64</v>
      </c>
    </row>
    <row r="6" spans="1:2" ht="14.25" customHeight="1">
      <c r="A6" s="20" t="s">
        <v>41</v>
      </c>
      <c r="B6" s="20" t="s">
        <v>45</v>
      </c>
    </row>
    <row r="7" spans="1:2" ht="14.25" customHeight="1">
      <c r="A7" s="20" t="s">
        <v>41</v>
      </c>
      <c r="B7" s="20" t="s">
        <v>46</v>
      </c>
    </row>
    <row r="8" spans="1:2" ht="14.25" customHeight="1">
      <c r="A8" s="20" t="s">
        <v>41</v>
      </c>
      <c r="B8" s="20" t="s">
        <v>65</v>
      </c>
    </row>
    <row r="9" spans="1:2" ht="14.25" customHeight="1">
      <c r="A9" s="20" t="s">
        <v>41</v>
      </c>
      <c r="B9" s="20" t="s">
        <v>42</v>
      </c>
    </row>
    <row r="10" spans="1:2" ht="14.25" customHeight="1">
      <c r="A10" s="20" t="s">
        <v>41</v>
      </c>
      <c r="B10" s="20" t="s">
        <v>62</v>
      </c>
    </row>
    <row r="11" spans="1:2" ht="14.25" customHeight="1">
      <c r="A11" s="20" t="s">
        <v>41</v>
      </c>
      <c r="B11" s="20" t="s">
        <v>70</v>
      </c>
    </row>
    <row r="12" spans="1:2" ht="14.25" customHeight="1">
      <c r="A12" s="13" t="s">
        <v>12</v>
      </c>
      <c r="B12" s="13" t="s">
        <v>4</v>
      </c>
    </row>
    <row r="13" spans="1:2" ht="14.25" customHeight="1">
      <c r="A13" s="13" t="s">
        <v>12</v>
      </c>
      <c r="B13" s="10" t="s">
        <v>19</v>
      </c>
    </row>
    <row r="14" spans="1:2" ht="14.25" customHeight="1">
      <c r="A14" s="13" t="s">
        <v>12</v>
      </c>
      <c r="B14" s="13" t="s">
        <v>5</v>
      </c>
    </row>
    <row r="15" spans="1:2" ht="14.25" customHeight="1">
      <c r="A15" s="13" t="s">
        <v>12</v>
      </c>
      <c r="B15" s="13" t="s">
        <v>63</v>
      </c>
    </row>
    <row r="16" spans="1:2" ht="14.25" customHeight="1">
      <c r="A16" s="13" t="s">
        <v>12</v>
      </c>
      <c r="B16" s="13" t="s">
        <v>56</v>
      </c>
    </row>
    <row r="17" spans="1:2" ht="14.25" customHeight="1">
      <c r="A17" s="13" t="s">
        <v>12</v>
      </c>
      <c r="B17" s="13" t="s">
        <v>57</v>
      </c>
    </row>
    <row r="18" spans="1:2" ht="14.25" customHeight="1">
      <c r="A18" s="13" t="s">
        <v>12</v>
      </c>
      <c r="B18" s="13" t="s">
        <v>0</v>
      </c>
    </row>
    <row r="19" spans="1:2" ht="14.25" customHeight="1">
      <c r="A19" s="13" t="s">
        <v>12</v>
      </c>
      <c r="B19" s="13" t="s">
        <v>1</v>
      </c>
    </row>
    <row r="20" spans="1:2" ht="14.25" customHeight="1">
      <c r="A20" s="13" t="s">
        <v>12</v>
      </c>
      <c r="B20" s="13" t="s">
        <v>2</v>
      </c>
    </row>
    <row r="21" spans="1:2" ht="14.25" customHeight="1">
      <c r="A21" s="13" t="s">
        <v>12</v>
      </c>
      <c r="B21" s="13" t="s">
        <v>3</v>
      </c>
    </row>
    <row r="22" spans="1:2" ht="14.25" customHeight="1">
      <c r="A22" s="13" t="s">
        <v>12</v>
      </c>
      <c r="B22" s="13" t="s">
        <v>66</v>
      </c>
    </row>
    <row r="23" spans="1:2" ht="14.25" customHeight="1">
      <c r="A23" s="13" t="s">
        <v>12</v>
      </c>
      <c r="B23" s="13" t="s">
        <v>7</v>
      </c>
    </row>
    <row r="24" spans="1:2" ht="14.25" customHeight="1">
      <c r="A24" s="13" t="s">
        <v>12</v>
      </c>
      <c r="B24" s="13" t="s">
        <v>59</v>
      </c>
    </row>
    <row r="25" spans="1:2" ht="14.25" customHeight="1">
      <c r="A25" s="27" t="s">
        <v>72</v>
      </c>
      <c r="B25" s="27" t="s">
        <v>73</v>
      </c>
    </row>
    <row r="26" spans="1:2" ht="14.25" customHeight="1">
      <c r="A26" s="13" t="s">
        <v>23</v>
      </c>
      <c r="B26" s="9" t="s">
        <v>24</v>
      </c>
    </row>
    <row r="27" spans="1:2" ht="14.25" customHeight="1">
      <c r="A27" s="13" t="s">
        <v>23</v>
      </c>
      <c r="B27" s="13" t="s">
        <v>26</v>
      </c>
    </row>
    <row r="28" spans="1:2" ht="14.25" customHeight="1">
      <c r="A28" s="13" t="s">
        <v>23</v>
      </c>
      <c r="B28" s="13" t="s">
        <v>25</v>
      </c>
    </row>
    <row r="29" spans="1:2" ht="14.25" customHeight="1">
      <c r="A29" s="27" t="s">
        <v>67</v>
      </c>
      <c r="B29" s="27" t="s">
        <v>68</v>
      </c>
    </row>
    <row r="30" spans="1:2" ht="14.25" customHeight="1">
      <c r="A30" s="13" t="s">
        <v>30</v>
      </c>
      <c r="B30" s="9" t="s">
        <v>31</v>
      </c>
    </row>
    <row r="31" spans="1:2" ht="14.25" customHeight="1">
      <c r="A31" s="13" t="s">
        <v>30</v>
      </c>
      <c r="B31" s="9" t="s">
        <v>47</v>
      </c>
    </row>
    <row r="32" spans="1:2" ht="14.25" customHeight="1">
      <c r="A32" s="27" t="s">
        <v>32</v>
      </c>
      <c r="B32" s="31" t="s">
        <v>33</v>
      </c>
    </row>
    <row r="33" spans="1:2" ht="14.25" customHeight="1">
      <c r="A33" s="13" t="s">
        <v>37</v>
      </c>
      <c r="B33" s="9" t="s">
        <v>39</v>
      </c>
    </row>
    <row r="34" spans="1:2" ht="14.25" customHeight="1">
      <c r="A34" s="13" t="s">
        <v>37</v>
      </c>
      <c r="B34" s="9" t="s">
        <v>40</v>
      </c>
    </row>
    <row r="35" spans="1:2" ht="14.25" customHeight="1">
      <c r="A35" s="13" t="s">
        <v>37</v>
      </c>
      <c r="B35" s="9" t="s">
        <v>38</v>
      </c>
    </row>
    <row r="36" spans="1:2" ht="14.25" customHeight="1">
      <c r="A36" s="27" t="s">
        <v>48</v>
      </c>
      <c r="B36" s="31" t="s">
        <v>49</v>
      </c>
    </row>
    <row r="37" spans="1:2" ht="14.25" customHeight="1">
      <c r="A37" s="27" t="s">
        <v>48</v>
      </c>
      <c r="B37" s="31" t="s">
        <v>50</v>
      </c>
    </row>
    <row r="38" spans="1:2" ht="14.25" customHeight="1">
      <c r="A38" s="13" t="s">
        <v>34</v>
      </c>
      <c r="B38" s="9" t="s">
        <v>35</v>
      </c>
    </row>
    <row r="39" spans="1:2" ht="14.25" customHeight="1">
      <c r="A39" s="13" t="s">
        <v>34</v>
      </c>
      <c r="B39" s="9" t="s">
        <v>36</v>
      </c>
    </row>
    <row r="40" spans="1:2" ht="14.25" customHeight="1">
      <c r="A40" s="27" t="s">
        <v>51</v>
      </c>
      <c r="B40" s="31" t="s">
        <v>52</v>
      </c>
    </row>
    <row r="41" spans="1:2">
      <c r="A41" s="4"/>
      <c r="B41" s="3"/>
    </row>
    <row r="42" spans="1:2">
      <c r="A42" s="4"/>
      <c r="B42" s="3"/>
    </row>
    <row r="43" spans="1:2">
      <c r="A43" s="4"/>
      <c r="B43" s="3"/>
    </row>
    <row r="44" spans="1:2">
      <c r="A44" s="4"/>
      <c r="B44" s="3"/>
    </row>
    <row r="45" spans="1:2">
      <c r="A45" s="4"/>
      <c r="B45" s="3"/>
    </row>
    <row r="46" spans="1:2">
      <c r="A46" s="4"/>
      <c r="B46" s="3"/>
    </row>
    <row r="47" spans="1:2">
      <c r="A47" s="4"/>
      <c r="B47" s="3"/>
    </row>
    <row r="48" spans="1:2">
      <c r="A48" s="4"/>
      <c r="B48" s="3"/>
    </row>
    <row r="49" spans="1:2">
      <c r="A49" s="4"/>
      <c r="B49" s="3"/>
    </row>
    <row r="50" spans="1:2">
      <c r="A50" s="4"/>
      <c r="B50" s="3"/>
    </row>
    <row r="51" spans="1:2">
      <c r="A51" s="4"/>
      <c r="B51" s="3"/>
    </row>
    <row r="52" spans="1:2">
      <c r="A52" s="4"/>
      <c r="B52" s="3"/>
    </row>
    <row r="53" spans="1:2">
      <c r="A53" s="4"/>
      <c r="B53" s="3"/>
    </row>
    <row r="54" spans="1:2">
      <c r="A54" s="4"/>
      <c r="B54" s="3"/>
    </row>
    <row r="55" spans="1:2">
      <c r="A55" s="4"/>
      <c r="B55" s="3"/>
    </row>
    <row r="56" spans="1:2">
      <c r="A56" s="4"/>
      <c r="B56" s="3"/>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4"/>
  <sheetViews>
    <sheetView tabSelected="1" zoomScale="85" zoomScaleNormal="85" zoomScalePageLayoutView="85" workbookViewId="0">
      <pane ySplit="1" topLeftCell="A2" activePane="bottomLeft" state="frozen"/>
      <selection pane="bottomLeft" activeCell="F7" sqref="F7"/>
    </sheetView>
  </sheetViews>
  <sheetFormatPr baseColWidth="10" defaultColWidth="8.83203125" defaultRowHeight="14" x14ac:dyDescent="0"/>
  <cols>
    <col min="1" max="1" width="12.33203125" style="2" customWidth="1"/>
    <col min="2" max="2" width="19.5" style="2" bestFit="1" customWidth="1"/>
    <col min="3" max="3" width="22.1640625" style="2" customWidth="1"/>
    <col min="4" max="4" width="13.5" style="2" customWidth="1"/>
    <col min="5" max="5" width="12.83203125" style="2" bestFit="1" customWidth="1"/>
    <col min="6" max="6" width="20" style="2" customWidth="1"/>
    <col min="7" max="7" width="14" style="2" customWidth="1"/>
    <col min="8" max="8" width="17.6640625" style="2" customWidth="1"/>
    <col min="9" max="9" width="30.5" style="2" customWidth="1"/>
    <col min="10" max="10" width="30.33203125" style="81" customWidth="1"/>
    <col min="11" max="13" width="8.83203125" style="56"/>
  </cols>
  <sheetData>
    <row r="1" spans="1:16" s="1" customFormat="1" ht="72" customHeight="1">
      <c r="A1" s="70" t="s">
        <v>163</v>
      </c>
      <c r="B1" s="70" t="s">
        <v>11</v>
      </c>
      <c r="C1" s="70" t="s">
        <v>83</v>
      </c>
      <c r="D1" s="70" t="s">
        <v>85</v>
      </c>
      <c r="E1" s="70" t="s">
        <v>84</v>
      </c>
      <c r="F1" s="70" t="s">
        <v>213</v>
      </c>
      <c r="G1" s="70" t="s">
        <v>224</v>
      </c>
      <c r="H1" s="70" t="s">
        <v>92</v>
      </c>
      <c r="I1" s="71" t="s">
        <v>8</v>
      </c>
      <c r="J1" s="80" t="s">
        <v>55</v>
      </c>
      <c r="K1" s="57"/>
      <c r="L1" s="57"/>
      <c r="M1" s="60"/>
      <c r="N1" s="53"/>
      <c r="O1" s="53"/>
      <c r="P1" s="53"/>
    </row>
    <row r="2" spans="1:16" s="128" customFormat="1" ht="45.75" customHeight="1">
      <c r="A2" s="121" t="s">
        <v>137</v>
      </c>
      <c r="B2" s="121" t="s">
        <v>167</v>
      </c>
      <c r="C2" s="122" t="s">
        <v>1</v>
      </c>
      <c r="D2" s="123">
        <v>0</v>
      </c>
      <c r="E2" s="124">
        <v>123</v>
      </c>
      <c r="F2" s="124">
        <v>15</v>
      </c>
      <c r="G2" s="124">
        <v>138</v>
      </c>
      <c r="H2" s="121" t="s">
        <v>138</v>
      </c>
      <c r="I2" s="125"/>
      <c r="J2" s="126" t="s">
        <v>164</v>
      </c>
      <c r="K2" s="127"/>
      <c r="L2" s="127"/>
      <c r="M2" s="127"/>
    </row>
    <row r="3" spans="1:16" s="128" customFormat="1" ht="47.25" customHeight="1">
      <c r="A3" s="121" t="s">
        <v>137</v>
      </c>
      <c r="B3" s="121" t="s">
        <v>167</v>
      </c>
      <c r="C3" s="129" t="s">
        <v>158</v>
      </c>
      <c r="D3" s="123" t="s">
        <v>99</v>
      </c>
      <c r="E3" s="124" t="s">
        <v>99</v>
      </c>
      <c r="F3" s="124" t="s">
        <v>99</v>
      </c>
      <c r="G3" s="124" t="s">
        <v>99</v>
      </c>
      <c r="H3" s="121" t="s">
        <v>138</v>
      </c>
      <c r="I3" s="125"/>
      <c r="J3" s="126" t="s">
        <v>164</v>
      </c>
      <c r="K3" s="127"/>
      <c r="L3" s="127"/>
      <c r="M3" s="127"/>
    </row>
    <row r="4" spans="1:16" s="128" customFormat="1" ht="45.75" customHeight="1">
      <c r="A4" s="121" t="s">
        <v>137</v>
      </c>
      <c r="B4" s="121" t="s">
        <v>166</v>
      </c>
      <c r="C4" s="122" t="s">
        <v>142</v>
      </c>
      <c r="D4" s="123">
        <v>340</v>
      </c>
      <c r="E4" s="124">
        <v>317</v>
      </c>
      <c r="F4" s="124">
        <v>317</v>
      </c>
      <c r="G4" s="124">
        <v>974</v>
      </c>
      <c r="H4" s="121" t="s">
        <v>138</v>
      </c>
      <c r="I4" s="125"/>
      <c r="J4" s="126" t="s">
        <v>164</v>
      </c>
      <c r="K4" s="127"/>
      <c r="L4" s="127"/>
      <c r="M4" s="127"/>
    </row>
    <row r="5" spans="1:16" s="128" customFormat="1" ht="45.75" customHeight="1">
      <c r="A5" s="121" t="s">
        <v>137</v>
      </c>
      <c r="B5" s="121" t="s">
        <v>166</v>
      </c>
      <c r="C5" s="131" t="s">
        <v>156</v>
      </c>
      <c r="D5" s="123">
        <v>674</v>
      </c>
      <c r="E5" s="124">
        <v>1004</v>
      </c>
      <c r="F5" s="124">
        <v>1004</v>
      </c>
      <c r="G5" s="124">
        <v>2682</v>
      </c>
      <c r="H5" s="121" t="s">
        <v>138</v>
      </c>
      <c r="I5" s="125"/>
      <c r="J5" s="126" t="s">
        <v>164</v>
      </c>
      <c r="K5" s="127"/>
      <c r="L5" s="127"/>
      <c r="M5" s="127"/>
    </row>
    <row r="6" spans="1:16" s="128" customFormat="1" ht="45.75" customHeight="1">
      <c r="A6" s="121" t="s">
        <v>137</v>
      </c>
      <c r="B6" s="121" t="s">
        <v>168</v>
      </c>
      <c r="C6" s="121" t="s">
        <v>157</v>
      </c>
      <c r="D6" s="123">
        <v>15</v>
      </c>
      <c r="E6" s="124">
        <v>3</v>
      </c>
      <c r="F6" s="124">
        <v>3</v>
      </c>
      <c r="G6" s="124">
        <v>18</v>
      </c>
      <c r="H6" s="121" t="s">
        <v>138</v>
      </c>
      <c r="I6" s="125"/>
      <c r="J6" s="126" t="s">
        <v>164</v>
      </c>
      <c r="K6" s="127"/>
      <c r="L6" s="127"/>
      <c r="M6" s="127"/>
    </row>
    <row r="7" spans="1:16" s="128" customFormat="1" ht="45.75" customHeight="1">
      <c r="A7" s="121" t="s">
        <v>137</v>
      </c>
      <c r="B7" s="121" t="s">
        <v>168</v>
      </c>
      <c r="C7" s="122" t="s">
        <v>155</v>
      </c>
      <c r="D7" s="123">
        <v>74</v>
      </c>
      <c r="E7" s="124">
        <v>59</v>
      </c>
      <c r="F7" s="124">
        <v>60</v>
      </c>
      <c r="G7" s="124">
        <v>193</v>
      </c>
      <c r="H7" s="121" t="s">
        <v>138</v>
      </c>
      <c r="I7" s="125"/>
      <c r="J7" s="126" t="s">
        <v>164</v>
      </c>
      <c r="K7" s="127"/>
      <c r="L7" s="127"/>
      <c r="M7" s="127"/>
    </row>
    <row r="8" spans="1:16" s="128" customFormat="1" ht="45.75" customHeight="1">
      <c r="A8" s="121" t="s">
        <v>137</v>
      </c>
      <c r="B8" s="121" t="s">
        <v>168</v>
      </c>
      <c r="C8" s="129" t="s">
        <v>159</v>
      </c>
      <c r="D8" s="123" t="s">
        <v>99</v>
      </c>
      <c r="E8" s="123" t="s">
        <v>99</v>
      </c>
      <c r="F8" s="123" t="s">
        <v>99</v>
      </c>
      <c r="G8" s="124" t="s">
        <v>99</v>
      </c>
      <c r="H8" s="121" t="s">
        <v>138</v>
      </c>
      <c r="I8" s="125"/>
      <c r="J8" s="126" t="s">
        <v>164</v>
      </c>
      <c r="K8" s="127"/>
      <c r="L8" s="127"/>
      <c r="M8" s="127"/>
    </row>
    <row r="9" spans="1:16" s="128" customFormat="1" ht="45.75" customHeight="1">
      <c r="A9" s="121" t="s">
        <v>137</v>
      </c>
      <c r="B9" s="121" t="s">
        <v>168</v>
      </c>
      <c r="C9" s="122" t="s">
        <v>220</v>
      </c>
      <c r="D9" s="123">
        <v>755</v>
      </c>
      <c r="E9" s="124">
        <v>729</v>
      </c>
      <c r="F9" s="124">
        <v>734</v>
      </c>
      <c r="G9" s="124">
        <v>2213</v>
      </c>
      <c r="H9" s="121" t="s">
        <v>138</v>
      </c>
      <c r="I9" s="125"/>
      <c r="J9" s="126" t="s">
        <v>164</v>
      </c>
      <c r="K9" s="127"/>
      <c r="L9" s="127"/>
      <c r="M9" s="127"/>
    </row>
    <row r="10" spans="1:16" s="128" customFormat="1" ht="45.75" customHeight="1">
      <c r="A10" s="121" t="s">
        <v>137</v>
      </c>
      <c r="B10" s="121" t="s">
        <v>168</v>
      </c>
      <c r="C10" s="122" t="s">
        <v>154</v>
      </c>
      <c r="D10" s="123">
        <v>1238</v>
      </c>
      <c r="E10" s="124">
        <v>1373</v>
      </c>
      <c r="F10" s="124">
        <v>1400</v>
      </c>
      <c r="G10" s="124">
        <v>4014</v>
      </c>
      <c r="H10" s="121" t="s">
        <v>138</v>
      </c>
      <c r="I10" s="125"/>
      <c r="J10" s="126" t="s">
        <v>164</v>
      </c>
      <c r="K10" s="127"/>
      <c r="L10" s="127"/>
      <c r="M10" s="127"/>
    </row>
    <row r="11" spans="1:16" s="128" customFormat="1" ht="45.75" customHeight="1">
      <c r="A11" s="121" t="s">
        <v>137</v>
      </c>
      <c r="B11" s="121" t="s">
        <v>168</v>
      </c>
      <c r="C11" s="122" t="s">
        <v>162</v>
      </c>
      <c r="D11" s="123" t="s">
        <v>99</v>
      </c>
      <c r="E11" s="123" t="s">
        <v>99</v>
      </c>
      <c r="F11" s="123" t="s">
        <v>99</v>
      </c>
      <c r="G11" s="124" t="s">
        <v>99</v>
      </c>
      <c r="H11" s="121" t="s">
        <v>138</v>
      </c>
      <c r="I11" s="125"/>
      <c r="J11" s="126" t="s">
        <v>164</v>
      </c>
      <c r="K11" s="127"/>
      <c r="L11" s="127"/>
      <c r="M11" s="127"/>
    </row>
    <row r="12" spans="1:16" s="128" customFormat="1" ht="45.75" customHeight="1">
      <c r="A12" s="121" t="s">
        <v>137</v>
      </c>
      <c r="B12" s="121" t="s">
        <v>168</v>
      </c>
      <c r="C12" s="122" t="s">
        <v>153</v>
      </c>
      <c r="D12" s="123">
        <v>0</v>
      </c>
      <c r="E12" s="124">
        <v>8</v>
      </c>
      <c r="F12" s="124">
        <v>8</v>
      </c>
      <c r="G12" s="124">
        <v>8</v>
      </c>
      <c r="H12" s="121" t="s">
        <v>138</v>
      </c>
      <c r="I12" s="125"/>
      <c r="J12" s="126" t="s">
        <v>164</v>
      </c>
      <c r="K12" s="127"/>
      <c r="L12" s="127"/>
      <c r="M12" s="127"/>
    </row>
    <row r="13" spans="1:16" s="128" customFormat="1" ht="45.75" customHeight="1">
      <c r="A13" s="121" t="s">
        <v>137</v>
      </c>
      <c r="B13" s="121" t="s">
        <v>168</v>
      </c>
      <c r="C13" s="122" t="s">
        <v>160</v>
      </c>
      <c r="D13" s="123" t="s">
        <v>99</v>
      </c>
      <c r="E13" s="123" t="s">
        <v>99</v>
      </c>
      <c r="F13" s="123" t="s">
        <v>99</v>
      </c>
      <c r="G13" s="124" t="s">
        <v>99</v>
      </c>
      <c r="H13" s="121" t="s">
        <v>138</v>
      </c>
      <c r="I13" s="125"/>
      <c r="J13" s="126" t="s">
        <v>164</v>
      </c>
      <c r="K13" s="127"/>
      <c r="L13" s="127"/>
      <c r="M13" s="127"/>
    </row>
    <row r="14" spans="1:16" s="128" customFormat="1" ht="45.75" customHeight="1">
      <c r="A14" s="121" t="s">
        <v>137</v>
      </c>
      <c r="B14" s="121" t="s">
        <v>168</v>
      </c>
      <c r="C14" s="122" t="s">
        <v>152</v>
      </c>
      <c r="D14" s="123">
        <v>18</v>
      </c>
      <c r="E14" s="124">
        <v>15</v>
      </c>
      <c r="F14" s="124">
        <v>15</v>
      </c>
      <c r="G14" s="124">
        <v>33</v>
      </c>
      <c r="H14" s="121" t="s">
        <v>138</v>
      </c>
      <c r="I14" s="125"/>
      <c r="J14" s="126" t="s">
        <v>164</v>
      </c>
      <c r="K14" s="127"/>
      <c r="L14" s="127"/>
      <c r="M14" s="127"/>
    </row>
    <row r="15" spans="1:16" s="128" customFormat="1" ht="45.75" customHeight="1">
      <c r="A15" s="121" t="s">
        <v>137</v>
      </c>
      <c r="B15" s="121" t="s">
        <v>168</v>
      </c>
      <c r="C15" s="122" t="s">
        <v>161</v>
      </c>
      <c r="D15" s="123" t="s">
        <v>99</v>
      </c>
      <c r="E15" s="123" t="s">
        <v>99</v>
      </c>
      <c r="F15" s="123" t="s">
        <v>99</v>
      </c>
      <c r="G15" s="124" t="s">
        <v>99</v>
      </c>
      <c r="H15" s="121" t="s">
        <v>138</v>
      </c>
      <c r="I15" s="125"/>
      <c r="J15" s="126" t="s">
        <v>164</v>
      </c>
      <c r="K15" s="127"/>
      <c r="L15" s="127"/>
      <c r="M15" s="127"/>
    </row>
    <row r="16" spans="1:16" s="128" customFormat="1" ht="45.75" customHeight="1">
      <c r="A16" s="121" t="s">
        <v>137</v>
      </c>
      <c r="B16" s="121" t="s">
        <v>168</v>
      </c>
      <c r="C16" s="122" t="s">
        <v>66</v>
      </c>
      <c r="D16" s="123">
        <v>611</v>
      </c>
      <c r="E16" s="124">
        <v>588</v>
      </c>
      <c r="F16" s="130">
        <v>538</v>
      </c>
      <c r="G16" s="124">
        <f>SUM(D16:F16)</f>
        <v>1737</v>
      </c>
      <c r="H16" s="121" t="s">
        <v>138</v>
      </c>
      <c r="I16" s="125"/>
      <c r="J16" s="126" t="s">
        <v>164</v>
      </c>
      <c r="K16" s="127"/>
      <c r="L16" s="127"/>
      <c r="M16" s="127"/>
    </row>
    <row r="17" spans="1:13" s="107" customFormat="1" ht="45.75" customHeight="1">
      <c r="A17" s="93" t="s">
        <v>165</v>
      </c>
      <c r="B17" s="93"/>
      <c r="C17" s="94" t="s">
        <v>214</v>
      </c>
      <c r="D17" s="95">
        <f>SUM(D2:D16)</f>
        <v>3725</v>
      </c>
      <c r="E17" s="95">
        <f>SUM(E2:E16)</f>
        <v>4219</v>
      </c>
      <c r="F17" s="95">
        <f>SUM(F2:F16)</f>
        <v>4094</v>
      </c>
      <c r="G17" s="95">
        <f>SUM(G2:G16)</f>
        <v>12010</v>
      </c>
      <c r="H17" s="93"/>
      <c r="I17" s="108"/>
      <c r="J17" s="111"/>
      <c r="K17" s="110"/>
      <c r="L17" s="110"/>
      <c r="M17" s="110"/>
    </row>
    <row r="18" spans="1:13" s="117" customFormat="1" ht="48.75" customHeight="1">
      <c r="A18" s="112" t="s">
        <v>172</v>
      </c>
      <c r="B18" s="112" t="s">
        <v>173</v>
      </c>
      <c r="C18" s="112" t="s">
        <v>175</v>
      </c>
      <c r="D18" s="113">
        <v>1</v>
      </c>
      <c r="E18" s="113">
        <v>6</v>
      </c>
      <c r="F18" s="113">
        <v>6</v>
      </c>
      <c r="G18" s="113">
        <f>SUM(D18:F18)</f>
        <v>13</v>
      </c>
      <c r="H18" s="112" t="s">
        <v>138</v>
      </c>
      <c r="I18" s="112" t="s">
        <v>177</v>
      </c>
      <c r="J18" s="105" t="s">
        <v>176</v>
      </c>
      <c r="K18" s="116"/>
      <c r="L18" s="116"/>
      <c r="M18" s="116"/>
    </row>
    <row r="19" spans="1:13" s="117" customFormat="1" ht="76.5" customHeight="1">
      <c r="A19" s="112" t="s">
        <v>172</v>
      </c>
      <c r="B19" s="112" t="s">
        <v>173</v>
      </c>
      <c r="C19" s="112" t="s">
        <v>174</v>
      </c>
      <c r="D19" s="113">
        <v>654.20000000000005</v>
      </c>
      <c r="E19" s="113">
        <v>671.7</v>
      </c>
      <c r="F19" s="113">
        <v>521.29999999999995</v>
      </c>
      <c r="G19" s="113">
        <f>SUM(D19:F19)</f>
        <v>1847.2</v>
      </c>
      <c r="H19" s="112" t="s">
        <v>138</v>
      </c>
      <c r="I19" s="112"/>
      <c r="J19" s="105" t="s">
        <v>181</v>
      </c>
      <c r="K19" s="116"/>
      <c r="L19" s="116"/>
      <c r="M19" s="116"/>
    </row>
    <row r="20" spans="1:13" s="85" customFormat="1" ht="48.75" customHeight="1">
      <c r="A20" s="93" t="s">
        <v>172</v>
      </c>
      <c r="B20" s="93"/>
      <c r="C20" s="93" t="s">
        <v>214</v>
      </c>
      <c r="D20" s="95">
        <f>SUM(D18:D19)</f>
        <v>655.20000000000005</v>
      </c>
      <c r="E20" s="95">
        <f>SUM(E18:E19)</f>
        <v>677.7</v>
      </c>
      <c r="F20" s="95">
        <f>SUM(F18:F19)</f>
        <v>527.29999999999995</v>
      </c>
      <c r="G20" s="95">
        <f>SUM(G18:G19)</f>
        <v>1860.2</v>
      </c>
      <c r="H20" s="93"/>
      <c r="I20" s="83"/>
      <c r="J20" s="67"/>
      <c r="K20" s="84"/>
      <c r="L20" s="84"/>
      <c r="M20" s="84"/>
    </row>
    <row r="21" spans="1:13" s="54" customFormat="1" ht="45.75" customHeight="1">
      <c r="A21" s="103" t="s">
        <v>198</v>
      </c>
      <c r="B21" s="103" t="s">
        <v>199</v>
      </c>
      <c r="C21" s="103" t="s">
        <v>217</v>
      </c>
      <c r="D21" s="91">
        <v>496</v>
      </c>
      <c r="E21" s="91">
        <v>581</v>
      </c>
      <c r="F21" s="123">
        <v>512</v>
      </c>
      <c r="G21" s="91">
        <f>SUM(D21:F21)</f>
        <v>1589</v>
      </c>
      <c r="H21" s="103" t="s">
        <v>138</v>
      </c>
      <c r="I21" s="104"/>
      <c r="J21" s="105" t="s">
        <v>151</v>
      </c>
      <c r="K21" s="61"/>
      <c r="L21" s="61"/>
      <c r="M21" s="61"/>
    </row>
    <row r="22" spans="1:13" s="54" customFormat="1" ht="45.75" customHeight="1">
      <c r="A22" s="103" t="s">
        <v>198</v>
      </c>
      <c r="B22" s="103" t="s">
        <v>199</v>
      </c>
      <c r="C22" s="103" t="s">
        <v>146</v>
      </c>
      <c r="D22" s="91">
        <v>8</v>
      </c>
      <c r="E22" s="91">
        <v>9.1</v>
      </c>
      <c r="F22" s="91">
        <v>9.5</v>
      </c>
      <c r="G22" s="91">
        <f>SUM(D22:F22)</f>
        <v>26.6</v>
      </c>
      <c r="H22" s="103" t="s">
        <v>138</v>
      </c>
      <c r="I22" s="104"/>
      <c r="J22" s="105" t="s">
        <v>150</v>
      </c>
      <c r="K22" s="61"/>
      <c r="L22" s="61"/>
      <c r="M22" s="61"/>
    </row>
    <row r="23" spans="1:13" s="54" customFormat="1" ht="45.75" customHeight="1">
      <c r="A23" s="103" t="s">
        <v>198</v>
      </c>
      <c r="B23" s="103" t="s">
        <v>199</v>
      </c>
      <c r="C23" s="103" t="s">
        <v>148</v>
      </c>
      <c r="D23" s="91">
        <v>239</v>
      </c>
      <c r="E23" s="91">
        <v>1052</v>
      </c>
      <c r="F23" s="91">
        <v>252</v>
      </c>
      <c r="G23" s="91">
        <f t="shared" ref="G23:G35" si="0">SUM(D23:F23)</f>
        <v>1543</v>
      </c>
      <c r="H23" s="103" t="s">
        <v>138</v>
      </c>
      <c r="I23" s="104" t="s">
        <v>141</v>
      </c>
      <c r="J23" s="105" t="s">
        <v>147</v>
      </c>
      <c r="K23" s="61"/>
      <c r="L23" s="61"/>
      <c r="M23" s="61"/>
    </row>
    <row r="24" spans="1:13" s="54" customFormat="1" ht="45.75" customHeight="1">
      <c r="A24" s="103" t="s">
        <v>198</v>
      </c>
      <c r="B24" s="103" t="s">
        <v>199</v>
      </c>
      <c r="C24" s="103" t="s">
        <v>145</v>
      </c>
      <c r="D24" s="91">
        <v>7</v>
      </c>
      <c r="E24" s="91">
        <v>5</v>
      </c>
      <c r="F24" s="91">
        <v>4</v>
      </c>
      <c r="G24" s="91">
        <f t="shared" si="0"/>
        <v>16</v>
      </c>
      <c r="H24" s="103" t="s">
        <v>138</v>
      </c>
      <c r="I24" s="104"/>
      <c r="J24" s="105" t="s">
        <v>149</v>
      </c>
      <c r="K24" s="61"/>
      <c r="L24" s="61"/>
      <c r="M24" s="61"/>
    </row>
    <row r="25" spans="1:13" s="107" customFormat="1" ht="45.75" customHeight="1">
      <c r="A25" s="120" t="s">
        <v>198</v>
      </c>
      <c r="B25" s="93" t="s">
        <v>199</v>
      </c>
      <c r="C25" s="93" t="s">
        <v>214</v>
      </c>
      <c r="D25" s="95">
        <f>SUM(D21:D24)</f>
        <v>750</v>
      </c>
      <c r="E25" s="95">
        <f>SUM(E21:E24)</f>
        <v>1647.1</v>
      </c>
      <c r="F25" s="95">
        <f>SUM(F21:F24)</f>
        <v>777.5</v>
      </c>
      <c r="G25" s="95">
        <f>SUM(G21:G24)</f>
        <v>3174.6</v>
      </c>
      <c r="H25" s="93"/>
      <c r="I25" s="108"/>
      <c r="J25" s="109"/>
      <c r="K25" s="110"/>
      <c r="L25" s="110"/>
      <c r="M25" s="110"/>
    </row>
    <row r="26" spans="1:13" s="117" customFormat="1" ht="45.75" customHeight="1">
      <c r="A26" s="112" t="s">
        <v>169</v>
      </c>
      <c r="B26" s="112" t="s">
        <v>201</v>
      </c>
      <c r="C26" s="112" t="s">
        <v>202</v>
      </c>
      <c r="D26" s="113">
        <v>11</v>
      </c>
      <c r="E26" s="113">
        <v>9.8640000000000008</v>
      </c>
      <c r="F26" s="123">
        <v>9.6809999999999992</v>
      </c>
      <c r="G26" s="106">
        <f>SUM(D26:F26)</f>
        <v>30.545000000000002</v>
      </c>
      <c r="H26" s="112" t="s">
        <v>138</v>
      </c>
      <c r="I26" s="114" t="s">
        <v>206</v>
      </c>
      <c r="J26" s="115" t="s">
        <v>209</v>
      </c>
      <c r="K26" s="116"/>
      <c r="L26" s="116"/>
      <c r="M26" s="116"/>
    </row>
    <row r="27" spans="1:13" s="117" customFormat="1" ht="45.75" customHeight="1">
      <c r="A27" s="112" t="s">
        <v>169</v>
      </c>
      <c r="B27" s="112" t="s">
        <v>171</v>
      </c>
      <c r="C27" s="112" t="s">
        <v>218</v>
      </c>
      <c r="D27" s="113">
        <v>12.1</v>
      </c>
      <c r="E27" s="113">
        <v>9</v>
      </c>
      <c r="F27" s="123">
        <v>8.6850000000000005</v>
      </c>
      <c r="G27" s="113">
        <v>28</v>
      </c>
      <c r="H27" s="112" t="s">
        <v>138</v>
      </c>
      <c r="I27" s="112" t="s">
        <v>210</v>
      </c>
      <c r="J27" s="115" t="s">
        <v>170</v>
      </c>
      <c r="K27" s="116"/>
      <c r="L27" s="116"/>
      <c r="M27" s="116"/>
    </row>
    <row r="28" spans="1:13" s="117" customFormat="1" ht="45.75" customHeight="1">
      <c r="A28" s="112" t="s">
        <v>169</v>
      </c>
      <c r="B28" s="112" t="s">
        <v>221</v>
      </c>
      <c r="C28" s="112" t="s">
        <v>203</v>
      </c>
      <c r="D28" s="113">
        <v>11</v>
      </c>
      <c r="E28" s="113">
        <v>0</v>
      </c>
      <c r="F28" s="123" t="s">
        <v>99</v>
      </c>
      <c r="G28" s="106">
        <f>SUM(D28:F28)</f>
        <v>11</v>
      </c>
      <c r="H28" s="112" t="s">
        <v>138</v>
      </c>
      <c r="I28" s="114" t="s">
        <v>208</v>
      </c>
      <c r="J28" s="115" t="s">
        <v>209</v>
      </c>
      <c r="K28" s="116"/>
      <c r="L28" s="116"/>
      <c r="M28" s="116"/>
    </row>
    <row r="29" spans="1:13" s="117" customFormat="1" ht="45.75" customHeight="1">
      <c r="A29" s="112" t="s">
        <v>169</v>
      </c>
      <c r="B29" s="112" t="s">
        <v>211</v>
      </c>
      <c r="C29" s="112" t="s">
        <v>200</v>
      </c>
      <c r="D29" s="91">
        <v>31.5</v>
      </c>
      <c r="E29" s="113">
        <v>27</v>
      </c>
      <c r="F29" s="123">
        <v>27.324000000000002</v>
      </c>
      <c r="G29" s="113">
        <f>SUM(D29:F29)</f>
        <v>85.823999999999998</v>
      </c>
      <c r="H29" s="112"/>
      <c r="I29" s="114"/>
      <c r="J29" s="115" t="s">
        <v>209</v>
      </c>
      <c r="K29" s="116"/>
      <c r="L29" s="116"/>
      <c r="M29" s="116"/>
    </row>
    <row r="30" spans="1:13" s="117" customFormat="1" ht="45.75" customHeight="1">
      <c r="A30" s="112" t="s">
        <v>169</v>
      </c>
      <c r="B30" s="112" t="s">
        <v>204</v>
      </c>
      <c r="C30" s="112" t="s">
        <v>205</v>
      </c>
      <c r="D30" s="113">
        <v>26.138000000000002</v>
      </c>
      <c r="E30" s="113">
        <v>15.143000000000001</v>
      </c>
      <c r="F30" s="123">
        <v>14.862</v>
      </c>
      <c r="G30" s="106">
        <f t="shared" ref="G30" si="1">SUM(D30:F30)</f>
        <v>56.143000000000008</v>
      </c>
      <c r="H30" s="112" t="s">
        <v>138</v>
      </c>
      <c r="I30" s="114" t="s">
        <v>207</v>
      </c>
      <c r="J30" s="115" t="s">
        <v>209</v>
      </c>
      <c r="K30" s="116"/>
      <c r="L30" s="116"/>
      <c r="M30" s="116"/>
    </row>
    <row r="31" spans="1:13" s="102" customFormat="1" ht="45.75" customHeight="1">
      <c r="A31" s="93" t="s">
        <v>169</v>
      </c>
      <c r="B31" s="93"/>
      <c r="C31" s="93" t="s">
        <v>214</v>
      </c>
      <c r="D31" s="95">
        <f>SUM(D26:D30)</f>
        <v>91.738</v>
      </c>
      <c r="E31" s="95">
        <f>SUM(E26:E30)</f>
        <v>61.007000000000005</v>
      </c>
      <c r="F31" s="95">
        <f>SUM(F26:F30)</f>
        <v>60.552</v>
      </c>
      <c r="G31" s="95">
        <f>SUM(G26:G30)</f>
        <v>211.512</v>
      </c>
      <c r="H31" s="93"/>
      <c r="I31" s="99"/>
      <c r="J31" s="100"/>
      <c r="K31" s="101"/>
      <c r="L31" s="101"/>
      <c r="M31" s="101"/>
    </row>
    <row r="32" spans="1:13" s="102" customFormat="1" ht="44.25" customHeight="1">
      <c r="A32" s="93" t="s">
        <v>51</v>
      </c>
      <c r="B32" s="93" t="s">
        <v>178</v>
      </c>
      <c r="C32" s="93" t="s">
        <v>179</v>
      </c>
      <c r="D32" s="95">
        <v>7</v>
      </c>
      <c r="E32" s="95">
        <v>7</v>
      </c>
      <c r="F32" s="95">
        <v>6.7</v>
      </c>
      <c r="G32" s="95">
        <f>SUM(D32:F32)</f>
        <v>20.7</v>
      </c>
      <c r="H32" s="93" t="s">
        <v>138</v>
      </c>
      <c r="I32" s="99" t="s">
        <v>223</v>
      </c>
      <c r="J32" s="100" t="s">
        <v>180</v>
      </c>
      <c r="K32" s="101"/>
      <c r="L32" s="101"/>
      <c r="M32" s="101"/>
    </row>
    <row r="33" spans="1:16" s="54" customFormat="1" ht="45.75" customHeight="1">
      <c r="A33" s="134" t="s">
        <v>98</v>
      </c>
      <c r="B33" s="134" t="s">
        <v>41</v>
      </c>
      <c r="C33" s="134" t="s">
        <v>126</v>
      </c>
      <c r="D33" s="135">
        <v>0</v>
      </c>
      <c r="E33" s="135">
        <v>1</v>
      </c>
      <c r="F33" s="135" t="s">
        <v>99</v>
      </c>
      <c r="G33" s="123">
        <f>SUM(D33:F33)</f>
        <v>1</v>
      </c>
      <c r="H33" s="136" t="s">
        <v>91</v>
      </c>
      <c r="I33" s="137"/>
      <c r="J33" s="92" t="s">
        <v>127</v>
      </c>
      <c r="K33" s="58"/>
      <c r="L33" s="58"/>
      <c r="M33" s="61"/>
    </row>
    <row r="34" spans="1:16" s="54" customFormat="1" ht="45.75" customHeight="1">
      <c r="A34" s="134" t="s">
        <v>98</v>
      </c>
      <c r="B34" s="134" t="s">
        <v>41</v>
      </c>
      <c r="C34" s="134" t="s">
        <v>46</v>
      </c>
      <c r="D34" s="135">
        <v>21.7</v>
      </c>
      <c r="E34" s="135">
        <v>34</v>
      </c>
      <c r="F34" s="135">
        <v>50</v>
      </c>
      <c r="G34" s="123">
        <f t="shared" ref="G34" si="2">SUM(D34:F34)</f>
        <v>105.7</v>
      </c>
      <c r="H34" s="134" t="s">
        <v>107</v>
      </c>
      <c r="I34" s="137"/>
      <c r="J34" s="105" t="s">
        <v>144</v>
      </c>
      <c r="K34" s="58"/>
      <c r="L34" s="58"/>
      <c r="M34" s="61"/>
    </row>
    <row r="35" spans="1:16" s="54" customFormat="1" ht="45.75" customHeight="1">
      <c r="A35" s="134" t="s">
        <v>98</v>
      </c>
      <c r="B35" s="134" t="s">
        <v>41</v>
      </c>
      <c r="C35" s="121" t="s">
        <v>212</v>
      </c>
      <c r="D35" s="123">
        <v>181.636</v>
      </c>
      <c r="E35" s="123">
        <v>97.712000000000003</v>
      </c>
      <c r="F35" s="123">
        <v>98.31</v>
      </c>
      <c r="G35" s="123">
        <f t="shared" si="0"/>
        <v>377.65800000000002</v>
      </c>
      <c r="H35" s="134" t="s">
        <v>138</v>
      </c>
      <c r="I35" s="125"/>
      <c r="J35" s="105" t="s">
        <v>134</v>
      </c>
      <c r="K35" s="61"/>
      <c r="L35" s="61"/>
      <c r="M35" s="61"/>
    </row>
    <row r="36" spans="1:16" s="53" customFormat="1" ht="40.5" customHeight="1">
      <c r="A36" s="134" t="s">
        <v>89</v>
      </c>
      <c r="B36" s="134" t="s">
        <v>41</v>
      </c>
      <c r="C36" s="134" t="s">
        <v>44</v>
      </c>
      <c r="D36" s="123">
        <v>865.07445600000005</v>
      </c>
      <c r="E36" s="123">
        <v>193.54232300000001</v>
      </c>
      <c r="F36" s="123">
        <v>1108.56854</v>
      </c>
      <c r="G36" s="123">
        <f>SUM(D36:F36)</f>
        <v>2167.1853190000002</v>
      </c>
      <c r="H36" s="136" t="s">
        <v>91</v>
      </c>
      <c r="I36" s="137"/>
      <c r="J36" s="92" t="s">
        <v>111</v>
      </c>
      <c r="K36" s="59"/>
      <c r="L36" s="59"/>
      <c r="M36" s="59"/>
      <c r="N36" s="62"/>
      <c r="O36" s="63"/>
      <c r="P36" s="64"/>
    </row>
    <row r="37" spans="1:16" s="54" customFormat="1" ht="45.75" customHeight="1">
      <c r="A37" s="134" t="s">
        <v>89</v>
      </c>
      <c r="B37" s="134" t="s">
        <v>41</v>
      </c>
      <c r="C37" s="134" t="s">
        <v>112</v>
      </c>
      <c r="D37" s="135">
        <v>7.34</v>
      </c>
      <c r="E37" s="135">
        <v>7.1341000000000001</v>
      </c>
      <c r="F37" s="135" t="s">
        <v>99</v>
      </c>
      <c r="G37" s="123">
        <f>SUM(D37:F37)</f>
        <v>14.4741</v>
      </c>
      <c r="H37" s="136" t="s">
        <v>91</v>
      </c>
      <c r="I37" s="137"/>
      <c r="J37" s="92" t="s">
        <v>113</v>
      </c>
      <c r="K37" s="58"/>
      <c r="L37" s="58"/>
      <c r="M37" s="61"/>
    </row>
    <row r="38" spans="1:16" s="54" customFormat="1" ht="90" customHeight="1">
      <c r="A38" s="134" t="s">
        <v>98</v>
      </c>
      <c r="B38" s="134" t="s">
        <v>41</v>
      </c>
      <c r="C38" s="134" t="s">
        <v>219</v>
      </c>
      <c r="D38" s="135">
        <v>252</v>
      </c>
      <c r="E38" s="135">
        <v>60</v>
      </c>
      <c r="F38" s="135">
        <v>120</v>
      </c>
      <c r="G38" s="123">
        <f t="shared" ref="G38" si="3">SUM(D38:F38)</f>
        <v>432</v>
      </c>
      <c r="H38" s="134" t="s">
        <v>138</v>
      </c>
      <c r="I38" s="137"/>
      <c r="J38" s="67" t="s">
        <v>215</v>
      </c>
      <c r="K38" s="67" t="s">
        <v>216</v>
      </c>
      <c r="L38" s="58"/>
      <c r="M38" s="61"/>
    </row>
    <row r="39" spans="1:16" s="54" customFormat="1" ht="45.75" customHeight="1">
      <c r="A39" s="134" t="s">
        <v>98</v>
      </c>
      <c r="B39" s="134" t="s">
        <v>41</v>
      </c>
      <c r="C39" s="121" t="s">
        <v>136</v>
      </c>
      <c r="D39" s="123">
        <v>49.9</v>
      </c>
      <c r="E39" s="123">
        <v>35.5</v>
      </c>
      <c r="F39" s="123">
        <v>35.700000000000003</v>
      </c>
      <c r="G39" s="123">
        <f>SUM(D39:F39)</f>
        <v>121.10000000000001</v>
      </c>
      <c r="H39" s="134" t="s">
        <v>138</v>
      </c>
      <c r="I39" s="125" t="s">
        <v>135</v>
      </c>
      <c r="J39" s="105" t="s">
        <v>134</v>
      </c>
      <c r="K39" s="61"/>
      <c r="L39" s="61"/>
      <c r="M39" s="61"/>
    </row>
    <row r="40" spans="1:16" s="73" customFormat="1" ht="45.75" customHeight="1">
      <c r="A40" s="96" t="s">
        <v>98</v>
      </c>
      <c r="B40" s="96"/>
      <c r="C40" s="96" t="s">
        <v>214</v>
      </c>
      <c r="D40" s="97">
        <f>SUM(D33:D39)</f>
        <v>1377.6504560000001</v>
      </c>
      <c r="E40" s="97">
        <f>SUM(E33:E39)</f>
        <v>428.88842299999999</v>
      </c>
      <c r="F40" s="97">
        <f>SUM(F34:F39)</f>
        <v>1412.57854</v>
      </c>
      <c r="G40" s="97">
        <f>SUM(G33:G39)</f>
        <v>3219.1174190000002</v>
      </c>
      <c r="H40" s="98"/>
      <c r="I40" s="71"/>
      <c r="J40" s="75"/>
      <c r="K40" s="76"/>
      <c r="L40" s="76"/>
      <c r="M40" s="77"/>
      <c r="N40" s="78"/>
      <c r="O40" s="78"/>
      <c r="P40" s="78"/>
    </row>
    <row r="41" spans="1:16" s="78" customFormat="1" ht="45.75" customHeight="1">
      <c r="A41" s="55" t="s">
        <v>32</v>
      </c>
      <c r="B41" s="55" t="s">
        <v>185</v>
      </c>
      <c r="C41" s="55" t="s">
        <v>182</v>
      </c>
      <c r="D41" s="79">
        <v>61.875999999999998</v>
      </c>
      <c r="E41" s="79">
        <v>47.1</v>
      </c>
      <c r="F41" s="79">
        <v>55.9</v>
      </c>
      <c r="G41" s="79">
        <f>SUM(D41:F41)</f>
        <v>164.876</v>
      </c>
      <c r="H41" s="112" t="s">
        <v>138</v>
      </c>
      <c r="I41" s="105"/>
      <c r="J41" s="105" t="s">
        <v>184</v>
      </c>
      <c r="K41" s="76" t="s">
        <v>183</v>
      </c>
      <c r="L41" s="76"/>
      <c r="M41" s="77"/>
    </row>
    <row r="42" spans="1:16" s="78" customFormat="1" ht="45.75" customHeight="1">
      <c r="A42" s="112" t="s">
        <v>193</v>
      </c>
      <c r="B42" s="112" t="s">
        <v>190</v>
      </c>
      <c r="C42" s="112" t="s">
        <v>194</v>
      </c>
      <c r="D42" s="113">
        <v>1.8520000000000001</v>
      </c>
      <c r="E42" s="113">
        <v>1.8520000000000001</v>
      </c>
      <c r="F42" s="113">
        <v>1.8520000000000001</v>
      </c>
      <c r="G42" s="113">
        <f>SUM(D42:F42)</f>
        <v>5.556</v>
      </c>
      <c r="H42" s="112" t="s">
        <v>138</v>
      </c>
      <c r="I42" s="118"/>
      <c r="J42" s="105" t="s">
        <v>192</v>
      </c>
      <c r="K42" s="77"/>
      <c r="L42" s="77"/>
      <c r="M42" s="77"/>
    </row>
    <row r="43" spans="1:16" s="78" customFormat="1" ht="45.75" customHeight="1">
      <c r="A43" s="112" t="s">
        <v>32</v>
      </c>
      <c r="B43" s="112" t="s">
        <v>190</v>
      </c>
      <c r="C43" s="112" t="s">
        <v>191</v>
      </c>
      <c r="D43" s="113">
        <v>14.87</v>
      </c>
      <c r="E43" s="113">
        <v>14.87</v>
      </c>
      <c r="F43" s="113">
        <v>14.15</v>
      </c>
      <c r="G43" s="113">
        <f>SUM(E43:F43)</f>
        <v>29.02</v>
      </c>
      <c r="H43" s="112" t="s">
        <v>138</v>
      </c>
      <c r="I43" s="118"/>
      <c r="J43" s="105" t="s">
        <v>192</v>
      </c>
      <c r="K43" s="77"/>
      <c r="L43" s="77"/>
      <c r="M43" s="77"/>
    </row>
    <row r="44" spans="1:16" s="78" customFormat="1" ht="45.75" customHeight="1">
      <c r="A44" s="112" t="s">
        <v>32</v>
      </c>
      <c r="B44" s="112" t="s">
        <v>190</v>
      </c>
      <c r="C44" s="112" t="s">
        <v>187</v>
      </c>
      <c r="D44" s="113">
        <v>15.475</v>
      </c>
      <c r="E44" s="113">
        <v>15.475</v>
      </c>
      <c r="F44" s="113">
        <v>15.534000000000001</v>
      </c>
      <c r="G44" s="113">
        <f>SUM(E44:F44)</f>
        <v>31.009</v>
      </c>
      <c r="H44" s="112" t="s">
        <v>138</v>
      </c>
      <c r="I44" s="118"/>
      <c r="J44" s="105" t="s">
        <v>192</v>
      </c>
      <c r="K44" s="77"/>
      <c r="L44" s="77"/>
      <c r="M44" s="77"/>
    </row>
    <row r="45" spans="1:16" s="78" customFormat="1" ht="45.75" customHeight="1">
      <c r="A45" s="112" t="s">
        <v>193</v>
      </c>
      <c r="B45" s="112" t="s">
        <v>190</v>
      </c>
      <c r="C45" s="112" t="s">
        <v>195</v>
      </c>
      <c r="D45" s="113">
        <v>54.63</v>
      </c>
      <c r="E45" s="113">
        <v>54.63</v>
      </c>
      <c r="F45" s="113">
        <v>54.966000000000001</v>
      </c>
      <c r="G45" s="113">
        <f>SUM(D45:F45)</f>
        <v>164.226</v>
      </c>
      <c r="H45" s="112" t="s">
        <v>138</v>
      </c>
      <c r="I45" s="118"/>
      <c r="J45" s="105" t="s">
        <v>192</v>
      </c>
      <c r="K45" s="77"/>
      <c r="L45" s="77"/>
      <c r="M45" s="77"/>
    </row>
    <row r="46" spans="1:16" s="78" customFormat="1" ht="45.75" customHeight="1">
      <c r="A46" s="112" t="s">
        <v>193</v>
      </c>
      <c r="B46" s="112" t="s">
        <v>190</v>
      </c>
      <c r="C46" s="112" t="s">
        <v>196</v>
      </c>
      <c r="D46" s="113">
        <v>37.424999999999997</v>
      </c>
      <c r="E46" s="113">
        <v>35.497</v>
      </c>
      <c r="F46" s="113">
        <v>35.713999999999999</v>
      </c>
      <c r="G46" s="113">
        <f>SUM(D46:F46)</f>
        <v>108.636</v>
      </c>
      <c r="H46" s="112" t="s">
        <v>197</v>
      </c>
      <c r="I46" s="118"/>
      <c r="J46" s="105" t="s">
        <v>192</v>
      </c>
      <c r="K46" s="77"/>
      <c r="L46" s="77"/>
      <c r="M46" s="77"/>
    </row>
    <row r="47" spans="1:16" s="78" customFormat="1" ht="45.75" customHeight="1">
      <c r="A47" s="112" t="s">
        <v>32</v>
      </c>
      <c r="B47" s="112" t="s">
        <v>186</v>
      </c>
      <c r="C47" s="112" t="s">
        <v>187</v>
      </c>
      <c r="D47" s="113">
        <v>7.72</v>
      </c>
      <c r="E47" s="113">
        <v>2</v>
      </c>
      <c r="F47" s="113">
        <v>2</v>
      </c>
      <c r="G47" s="113">
        <f>SUM(D47:F47)</f>
        <v>11.719999999999999</v>
      </c>
      <c r="H47" s="112" t="s">
        <v>138</v>
      </c>
      <c r="I47" s="118"/>
      <c r="J47" s="105" t="s">
        <v>188</v>
      </c>
      <c r="K47" s="77"/>
      <c r="L47" s="77"/>
      <c r="M47" s="77"/>
    </row>
    <row r="48" spans="1:16" s="78" customFormat="1" ht="45.75" customHeight="1">
      <c r="A48" s="112" t="s">
        <v>32</v>
      </c>
      <c r="B48" s="112" t="s">
        <v>140</v>
      </c>
      <c r="C48" s="112" t="s">
        <v>222</v>
      </c>
      <c r="D48" s="113">
        <v>290.452</v>
      </c>
      <c r="E48" s="113">
        <v>276.52199999999999</v>
      </c>
      <c r="F48" s="113">
        <v>279.50799999999998</v>
      </c>
      <c r="G48" s="113">
        <f>SUM(D48:F48)</f>
        <v>846.48199999999997</v>
      </c>
      <c r="H48" s="112" t="s">
        <v>138</v>
      </c>
      <c r="I48" s="118"/>
      <c r="J48" s="119" t="s">
        <v>139</v>
      </c>
      <c r="K48" s="77" t="s">
        <v>143</v>
      </c>
      <c r="L48" s="77"/>
      <c r="M48" s="77"/>
    </row>
    <row r="49" spans="1:13" s="78" customFormat="1" ht="45.75" customHeight="1">
      <c r="A49" s="112" t="s">
        <v>32</v>
      </c>
      <c r="B49" s="112" t="s">
        <v>140</v>
      </c>
      <c r="C49" s="112" t="s">
        <v>142</v>
      </c>
      <c r="D49" s="113">
        <v>183.31399999999999</v>
      </c>
      <c r="E49" s="113">
        <v>183.02099999999999</v>
      </c>
      <c r="F49" s="113">
        <v>145.315</v>
      </c>
      <c r="G49" s="113">
        <f>SUM(D49:F49)</f>
        <v>511.65</v>
      </c>
      <c r="H49" s="112" t="s">
        <v>138</v>
      </c>
      <c r="I49" s="118"/>
      <c r="J49" s="105" t="s">
        <v>189</v>
      </c>
      <c r="K49" s="77"/>
      <c r="L49" s="77"/>
      <c r="M49" s="77"/>
    </row>
    <row r="50" spans="1:13" s="73" customFormat="1" ht="45.75" customHeight="1">
      <c r="A50" s="93" t="s">
        <v>32</v>
      </c>
      <c r="B50" s="93"/>
      <c r="C50" s="93" t="s">
        <v>214</v>
      </c>
      <c r="D50" s="95">
        <f>SUM(D41:D49)</f>
        <v>667.61399999999992</v>
      </c>
      <c r="E50" s="95">
        <f>SUM(E41:E49)</f>
        <v>630.96699999999998</v>
      </c>
      <c r="F50" s="95">
        <f>SUM(F41:F49)</f>
        <v>604.93900000000008</v>
      </c>
      <c r="G50" s="95">
        <f>SUM(G41:G49)</f>
        <v>1873.1750000000002</v>
      </c>
      <c r="H50" s="93"/>
      <c r="I50" s="74"/>
      <c r="J50" s="67"/>
      <c r="K50" s="72"/>
      <c r="L50" s="72"/>
      <c r="M50" s="72"/>
    </row>
    <row r="51" spans="1:13" ht="20">
      <c r="A51" s="132" t="s">
        <v>133</v>
      </c>
      <c r="B51" s="132"/>
      <c r="C51" s="132"/>
      <c r="D51" s="133">
        <f>D17+D20+D25+D31+D32+D40+D50</f>
        <v>7274.202456</v>
      </c>
      <c r="E51" s="133">
        <f>E17+E20+E25+E31+E32+E40+E50</f>
        <v>7671.6624229999989</v>
      </c>
      <c r="F51" s="133">
        <f>F17+F20+F25+F31+F32+F40+F50</f>
        <v>7483.5695400000004</v>
      </c>
      <c r="G51" s="133">
        <f>G17+G25+G40+G50+G31+G20+G32</f>
        <v>22369.304419</v>
      </c>
    </row>
    <row r="52" spans="1:13">
      <c r="A52" s="51"/>
      <c r="B52" s="66"/>
      <c r="C52" s="51"/>
      <c r="D52" s="51"/>
      <c r="E52" s="51"/>
      <c r="F52" s="51"/>
      <c r="G52" s="51"/>
    </row>
    <row r="53" spans="1:13">
      <c r="A53" s="68"/>
      <c r="B53" s="68"/>
      <c r="C53" s="68"/>
      <c r="D53" s="69"/>
      <c r="E53" s="69"/>
      <c r="F53" s="69"/>
      <c r="G53" s="69"/>
      <c r="H53" s="68"/>
      <c r="I53" s="68"/>
    </row>
    <row r="54" spans="1:13">
      <c r="D54" s="65"/>
      <c r="E54" s="65"/>
      <c r="F54" s="65"/>
      <c r="G54" s="65"/>
    </row>
  </sheetData>
  <phoneticPr fontId="12" type="noConversion"/>
  <hyperlinks>
    <hyperlink ref="J39" r:id="rId1"/>
    <hyperlink ref="J48" r:id="rId2"/>
    <hyperlink ref="J23" r:id="rId3"/>
    <hyperlink ref="J36" r:id="rId4"/>
    <hyperlink ref="J37" r:id="rId5"/>
    <hyperlink ref="J33" r:id="rId6"/>
    <hyperlink ref="J35" r:id="rId7"/>
    <hyperlink ref="J24" r:id="rId8"/>
    <hyperlink ref="J21" r:id="rId9"/>
    <hyperlink ref="J5:J16" r:id="rId10" display="http://www.obpa.usda.gov/budsum/FY13budsum.pdf "/>
    <hyperlink ref="J5" r:id="rId11"/>
    <hyperlink ref="J27" r:id="rId12"/>
    <hyperlink ref="J4" r:id="rId13"/>
    <hyperlink ref="J18" r:id="rId14"/>
    <hyperlink ref="J32" r:id="rId15" display="http://www.cdc.gov/fmo/topic/Budget Information/appropriations_budget_form_pdf/FY2014_Budget_Request_Summary.pdf"/>
    <hyperlink ref="J19" r:id="rId16"/>
    <hyperlink ref="J41" r:id="rId17"/>
    <hyperlink ref="J47" r:id="rId18"/>
    <hyperlink ref="J49" r:id="rId19"/>
    <hyperlink ref="J44" r:id="rId20"/>
    <hyperlink ref="J43" r:id="rId21"/>
    <hyperlink ref="J22" r:id="rId22"/>
    <hyperlink ref="J34" r:id="rId23"/>
    <hyperlink ref="J38" r:id="rId24"/>
    <hyperlink ref="J45" r:id="rId25"/>
    <hyperlink ref="J46" r:id="rId26"/>
    <hyperlink ref="J42" r:id="rId27"/>
    <hyperlink ref="K38" r:id="rId28"/>
  </hyperlinks>
  <pageMargins left="0.7" right="0.7" top="0.75" bottom="0.75" header="0.3" footer="0.3"/>
  <pageSetup orientation="portrait"/>
  <ignoredErrors>
    <ignoredError sqref="G40" formula="1"/>
  </ignoredErrors>
  <legacyDrawing r:id="rId29"/>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zoomScale="70" zoomScaleNormal="70" zoomScalePageLayoutView="70" workbookViewId="0">
      <selection activeCell="B35" sqref="B35"/>
    </sheetView>
  </sheetViews>
  <sheetFormatPr baseColWidth="10" defaultColWidth="8.83203125" defaultRowHeight="14" x14ac:dyDescent="0"/>
  <cols>
    <col min="1" max="1" width="12.33203125" style="68" customWidth="1"/>
    <col min="2" max="2" width="19.5" style="68" bestFit="1" customWidth="1"/>
    <col min="3" max="3" width="22.1640625" style="68" customWidth="1"/>
    <col min="4" max="4" width="13.5" style="68" customWidth="1"/>
    <col min="5" max="6" width="12.33203125" style="68" customWidth="1"/>
    <col min="7" max="7" width="14" style="68" customWidth="1"/>
    <col min="8" max="8" width="17.6640625" style="68" customWidth="1"/>
    <col min="9" max="9" width="30.5" style="68" customWidth="1"/>
    <col min="10" max="10" width="12.33203125" style="68" customWidth="1"/>
    <col min="11" max="11" width="30.33203125" style="81" customWidth="1"/>
    <col min="12" max="16384" width="8.83203125" style="56"/>
  </cols>
  <sheetData>
    <row r="1" spans="1:17" s="87" customFormat="1" ht="45.75" customHeight="1">
      <c r="A1" s="86"/>
      <c r="B1" s="86"/>
      <c r="C1" s="86"/>
      <c r="D1" s="86"/>
      <c r="E1" s="86"/>
      <c r="F1" s="86"/>
      <c r="G1" s="86"/>
      <c r="H1" s="86"/>
      <c r="I1" s="86"/>
      <c r="J1" s="86"/>
      <c r="K1" s="80"/>
      <c r="L1" s="57"/>
      <c r="M1" s="57"/>
      <c r="N1" s="60"/>
      <c r="O1" s="60"/>
      <c r="P1" s="60"/>
      <c r="Q1" s="60"/>
    </row>
    <row r="2" spans="1:17" ht="45.75" customHeight="1">
      <c r="A2" s="56"/>
      <c r="B2" s="56"/>
      <c r="C2" s="56"/>
      <c r="D2" s="56"/>
      <c r="E2" s="56"/>
      <c r="F2" s="56"/>
      <c r="G2" s="56"/>
      <c r="H2" s="56"/>
      <c r="I2" s="56"/>
      <c r="J2" s="56"/>
      <c r="K2" s="56"/>
    </row>
    <row r="3" spans="1:17" ht="45.75" customHeight="1">
      <c r="A3" s="56"/>
      <c r="B3" s="56"/>
      <c r="C3" s="56"/>
      <c r="D3" s="56"/>
      <c r="E3" s="56"/>
      <c r="F3" s="56"/>
      <c r="G3" s="56"/>
      <c r="H3" s="56"/>
      <c r="I3" s="56"/>
      <c r="J3" s="56"/>
      <c r="K3" s="56"/>
    </row>
    <row r="4" spans="1:17" ht="45.75" customHeight="1">
      <c r="A4" s="56"/>
      <c r="B4" s="56"/>
      <c r="C4" s="56"/>
      <c r="D4" s="56"/>
      <c r="E4" s="56"/>
      <c r="F4" s="56"/>
      <c r="G4" s="56"/>
      <c r="H4" s="56"/>
      <c r="I4" s="56"/>
      <c r="J4" s="56"/>
      <c r="K4" s="56"/>
    </row>
    <row r="5" spans="1:17" ht="45.75" customHeight="1">
      <c r="A5" s="56"/>
      <c r="B5" s="56"/>
      <c r="C5" s="56"/>
      <c r="D5" s="56"/>
      <c r="E5" s="56"/>
      <c r="F5" s="56"/>
      <c r="G5" s="56"/>
      <c r="H5" s="56"/>
      <c r="I5" s="56"/>
      <c r="J5" s="56"/>
      <c r="K5" s="56"/>
    </row>
    <row r="6" spans="1:17" ht="45.75" customHeight="1">
      <c r="A6" s="56"/>
      <c r="B6" s="56"/>
      <c r="C6" s="56"/>
      <c r="D6" s="56"/>
      <c r="E6" s="56"/>
      <c r="F6" s="56"/>
      <c r="G6" s="56"/>
      <c r="H6" s="56"/>
      <c r="I6" s="56"/>
      <c r="J6" s="56"/>
      <c r="K6" s="56"/>
    </row>
    <row r="7" spans="1:17" ht="45.75" customHeight="1">
      <c r="A7" s="56"/>
      <c r="B7" s="56"/>
      <c r="C7" s="56"/>
      <c r="D7" s="56"/>
      <c r="E7" s="56"/>
      <c r="F7" s="56"/>
      <c r="G7" s="56"/>
      <c r="H7" s="56"/>
      <c r="I7" s="56"/>
      <c r="J7" s="56"/>
      <c r="K7" s="56"/>
    </row>
    <row r="8" spans="1:17" ht="45.75" customHeight="1">
      <c r="A8" s="56"/>
      <c r="B8" s="56"/>
      <c r="C8" s="56"/>
      <c r="D8" s="56"/>
      <c r="E8" s="56"/>
      <c r="F8" s="56"/>
      <c r="G8" s="56"/>
      <c r="H8" s="56"/>
      <c r="I8" s="56"/>
      <c r="J8" s="56"/>
      <c r="K8" s="56"/>
    </row>
    <row r="9" spans="1:17" ht="45.75" customHeight="1">
      <c r="D9" s="88"/>
      <c r="E9" s="88"/>
      <c r="F9" s="88"/>
      <c r="G9" s="88"/>
      <c r="K9" s="89"/>
    </row>
    <row r="10" spans="1:17" ht="45.75" customHeight="1">
      <c r="A10" s="56"/>
      <c r="B10" s="56"/>
      <c r="C10" s="56"/>
      <c r="D10" s="56"/>
      <c r="E10" s="56"/>
      <c r="F10" s="56"/>
      <c r="G10" s="56"/>
      <c r="H10" s="56"/>
      <c r="I10" s="56"/>
      <c r="J10" s="56"/>
      <c r="K10" s="56"/>
    </row>
    <row r="11" spans="1:17">
      <c r="A11" s="82"/>
      <c r="B11" s="90"/>
      <c r="C11" s="82"/>
      <c r="D11" s="82"/>
      <c r="E11" s="82"/>
      <c r="F11" s="82"/>
      <c r="G11" s="82"/>
    </row>
    <row r="12" spans="1:17">
      <c r="D12" s="69"/>
      <c r="E12" s="69"/>
      <c r="F12" s="69"/>
      <c r="G12" s="69"/>
    </row>
    <row r="13" spans="1:17">
      <c r="D13" s="69"/>
      <c r="E13" s="69"/>
      <c r="F13" s="69"/>
      <c r="G13" s="69"/>
    </row>
  </sheetData>
  <phoneticPr fontId="12" type="noConversion"/>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Disaster spending</vt:lpstr>
      <vt:lpstr>Sheet2</vt:lpstr>
      <vt:lpstr>Mitigation Spending</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Mayhah Suri</dc:creator>
  <cp:lastModifiedBy>Anne Paisley</cp:lastModifiedBy>
  <cp:lastPrinted>2013-06-18T21:49:07Z</cp:lastPrinted>
  <dcterms:created xsi:type="dcterms:W3CDTF">2013-03-22T20:21:42Z</dcterms:created>
  <dcterms:modified xsi:type="dcterms:W3CDTF">2013-06-18T21:51:04Z</dcterms:modified>
</cp:coreProperties>
</file>