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1180" windowWidth="256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<sst xmlns="http://schemas.openxmlformats.org/spreadsheetml/2006/main" count="668" uniqueCount="203">
  <si>
    <t>Military</t>
  </si>
  <si>
    <t>Indian</t>
  </si>
  <si>
    <t>Disability</t>
  </si>
  <si>
    <t>LRH</t>
  </si>
  <si>
    <t>Payment</t>
  </si>
  <si>
    <t>-</t>
  </si>
  <si>
    <t>Annette Islands School District*</t>
  </si>
  <si>
    <t>Bering Strait School District</t>
  </si>
  <si>
    <t>Kashunamiut School District</t>
  </si>
  <si>
    <t>Kuspuk School District</t>
  </si>
  <si>
    <t>Lake &amp; Peninsula School District</t>
  </si>
  <si>
    <t>Lower Kuskokwim School District</t>
  </si>
  <si>
    <t>Lower Yukon School District</t>
  </si>
  <si>
    <t>North Slope Borough School District</t>
  </si>
  <si>
    <t>Northwest Arctic School District</t>
  </si>
  <si>
    <t>Southwest Region Schools</t>
  </si>
  <si>
    <t>Yupiit School District</t>
  </si>
  <si>
    <t>Cedar Unified School District #25</t>
  </si>
  <si>
    <t>Chinle Unified School District #24</t>
  </si>
  <si>
    <t>Flagstaff Unified School District #1</t>
  </si>
  <si>
    <t>Fort Huachuca Accommo. Schools*</t>
  </si>
  <si>
    <t>Ft. Thomas Unified School District #7</t>
  </si>
  <si>
    <t>Ganado Unified School District #20</t>
  </si>
  <si>
    <t>Holbrook Unified School District #3</t>
  </si>
  <si>
    <t>Indian Oasis-Baboquivari Unified School</t>
  </si>
  <si>
    <t>Kayenta Unified School District #27</t>
  </si>
  <si>
    <t>Page Unified School District #8</t>
  </si>
  <si>
    <t>Parker Unified School District #27</t>
  </si>
  <si>
    <t>Peach Springs Unified District #8</t>
  </si>
  <si>
    <t>Pinon Unified School District #4</t>
  </si>
  <si>
    <t>Red Mesa Unified School District</t>
  </si>
  <si>
    <t>Sacaton Elementary School District #18</t>
  </si>
  <si>
    <t>Salt River-Pima-Maricopa Community Sc</t>
  </si>
  <si>
    <t>San Carlos Unified School District #20</t>
  </si>
  <si>
    <t>Sanders Unified School District #18</t>
  </si>
  <si>
    <t>Tuba City Unified School District #15</t>
  </si>
  <si>
    <t>Whiteriver Unified School District #20</t>
  </si>
  <si>
    <t>Window Rock Unified School District #8</t>
  </si>
  <si>
    <t>Winslow Unified School Dist. #1</t>
  </si>
  <si>
    <t>Central Union School District</t>
  </si>
  <si>
    <t>Coronado Unified School District</t>
  </si>
  <si>
    <t>Fallbrook Union Elementary School Distr</t>
  </si>
  <si>
    <t>Klamath-Trinity Unified School District</t>
  </si>
  <si>
    <t>Morongo Unified School District</t>
  </si>
  <si>
    <t>Muroc Jt. Unified School District</t>
  </si>
  <si>
    <t>Oceanside Unified School District</t>
  </si>
  <si>
    <t>San Pasqual Valley Unified School Distri</t>
  </si>
  <si>
    <t>Santee School District</t>
  </si>
  <si>
    <t>Silver Valley Unified School District</t>
  </si>
  <si>
    <t>Travis Unified School District</t>
  </si>
  <si>
    <t>Valley Center-Pauma Unified School Dis</t>
  </si>
  <si>
    <t>Wheatland School District</t>
  </si>
  <si>
    <t>Academy School District #20</t>
  </si>
  <si>
    <t>El Paso Co. School District #8</t>
  </si>
  <si>
    <t>Groton Board of Education</t>
  </si>
  <si>
    <t>Okaloosa Co. School Board</t>
  </si>
  <si>
    <t>Camden Co. Board of Education*</t>
  </si>
  <si>
    <t>Houston Co. Board of Education</t>
  </si>
  <si>
    <t>Liberty Co. Board of Education*</t>
  </si>
  <si>
    <t>Central Administrative School District</t>
  </si>
  <si>
    <t>Lapwai School District #341</t>
  </si>
  <si>
    <t>Mascoutah Comm. Unit SD #19*</t>
  </si>
  <si>
    <t>Ft. Leavenworth Unif. SD #207*</t>
  </si>
  <si>
    <t>Geary Co. Unified School District #475</t>
  </si>
  <si>
    <t>Vernon Parish School Board</t>
  </si>
  <si>
    <t>Cass Lake Indp. School District #115</t>
  </si>
  <si>
    <t>Red Lake Indp. School Dist. #38</t>
  </si>
  <si>
    <t>Knob Noster R-VIII SD 051-155*</t>
  </si>
  <si>
    <t>Waynesville R-VI SD 085-046*</t>
  </si>
  <si>
    <t>Box Elder Elementary School District #1 At Large</t>
  </si>
  <si>
    <t>Browning Elem. School Dist. #9</t>
  </si>
  <si>
    <t>Browning High School District #9</t>
  </si>
  <si>
    <t>Hardin Elementary School District #17-H At Large</t>
  </si>
  <si>
    <t>Harlem Elem. School Dist. #12</t>
  </si>
  <si>
    <t>Hays-Lodge Pole District #50</t>
  </si>
  <si>
    <t>Heart Butte School District #1</t>
  </si>
  <si>
    <t>Lame Deer School District #6</t>
  </si>
  <si>
    <t>Lodge Grass Elem. School Dist. #27</t>
  </si>
  <si>
    <t>Poplar Elementary School District #9</t>
  </si>
  <si>
    <t>Rocky Boy Elementary School District #8At Large</t>
  </si>
  <si>
    <t>Ronan Elem. School District #30</t>
  </si>
  <si>
    <t>Wolf Point Elementary School District #4 At Large</t>
  </si>
  <si>
    <t>Bellevue Public Schools*</t>
  </si>
  <si>
    <t>Umo Ho Nation District #16</t>
  </si>
  <si>
    <t>Winnebago School District #87-00017</t>
  </si>
  <si>
    <t>Elko County School District</t>
  </si>
  <si>
    <t>North Hanover Township Bd of Ed*</t>
  </si>
  <si>
    <t>Central Consolidated School District</t>
  </si>
  <si>
    <t>Cuba Independent Schools</t>
  </si>
  <si>
    <t>Gallup-McKinley County Public Schools</t>
  </si>
  <si>
    <t>Grants-Cibola County Schools</t>
  </si>
  <si>
    <t>Jemez Valley Public Schools</t>
  </si>
  <si>
    <t>Pojoaque Valley Schools</t>
  </si>
  <si>
    <t>Zuni Public School District</t>
  </si>
  <si>
    <t>Carthage Central School*</t>
  </si>
  <si>
    <t>Indian River Central School District*</t>
  </si>
  <si>
    <t>Craven County Board of Education</t>
  </si>
  <si>
    <t>Cumberland County Board of Education</t>
  </si>
  <si>
    <t>Onslow County Board of Education</t>
  </si>
  <si>
    <t>Swain County Board of Education</t>
  </si>
  <si>
    <t>Dunseith School District #1</t>
  </si>
  <si>
    <t>Fort Yates School District #4</t>
  </si>
  <si>
    <t>Grand Forks AFB SD #140*</t>
  </si>
  <si>
    <t>Minnewaukan Public School District</t>
  </si>
  <si>
    <t>Minot AFB School District #160*</t>
  </si>
  <si>
    <t>New Town School District #1</t>
  </si>
  <si>
    <t>St. John School District #3</t>
  </si>
  <si>
    <t>Warwick School District #29</t>
  </si>
  <si>
    <t>Anadarko Public Schools 08-I020-000</t>
  </si>
  <si>
    <t>Lawton School District 16-I008-000</t>
  </si>
  <si>
    <t>Varnum School</t>
  </si>
  <si>
    <t>Jefferson County School District #509-J</t>
  </si>
  <si>
    <t>Douglas School District #51-1*</t>
  </si>
  <si>
    <t>Dupree School District #64-2</t>
  </si>
  <si>
    <t>Eagle Butte Independent School District At Large</t>
  </si>
  <si>
    <t>McLaughlin Independent School District At Large</t>
  </si>
  <si>
    <t>Shannon County Indp. School District #1 At Large</t>
  </si>
  <si>
    <t>Sisseton Independent School District #1 At Large</t>
  </si>
  <si>
    <t>Todd County Independent School Distric At Large</t>
  </si>
  <si>
    <t>Wagner Community SD #11-4*</t>
  </si>
  <si>
    <t>White River School District #47-1</t>
  </si>
  <si>
    <t>Clarksville-Montgomery County Board of</t>
  </si>
  <si>
    <t>Copperas Cove ISD*</t>
  </si>
  <si>
    <t>El Paso Independent School District</t>
  </si>
  <si>
    <t>Fort Sam Houston ISD*</t>
  </si>
  <si>
    <t>Killeen ISD*</t>
  </si>
  <si>
    <t>Lackland Independent School District</t>
  </si>
  <si>
    <t>Randolph Field ISD*</t>
  </si>
  <si>
    <t>San Juan School District</t>
  </si>
  <si>
    <t>Chesapeake City School Board</t>
  </si>
  <si>
    <t>Newport News City School Board</t>
  </si>
  <si>
    <t>Prince George County School Board</t>
  </si>
  <si>
    <t>School Board for the City of Norfolk</t>
  </si>
  <si>
    <t>Stafford County Public Schools</t>
  </si>
  <si>
    <t>Virginia Beach City School Board</t>
  </si>
  <si>
    <t>York County School Board</t>
  </si>
  <si>
    <t>Cape Flattery School District #401</t>
  </si>
  <si>
    <t>Central Kitsap School District #401</t>
  </si>
  <si>
    <t>Clover Park School District #400</t>
  </si>
  <si>
    <t>La Conner School District #311</t>
  </si>
  <si>
    <t>Medical Lake School District #326</t>
  </si>
  <si>
    <t>Mt. Adams School District #209</t>
  </si>
  <si>
    <t>Nespelem School District #14</t>
  </si>
  <si>
    <t>Oak Harbor School District #201</t>
  </si>
  <si>
    <t>Taholah School District #77</t>
  </si>
  <si>
    <t>Wapato School District #207</t>
  </si>
  <si>
    <t>Wellpinit School District #49</t>
  </si>
  <si>
    <t>Lac Du Flambeau School District #1</t>
  </si>
  <si>
    <t>Menominee Indian School District</t>
  </si>
  <si>
    <t>School District of Bayfield</t>
  </si>
  <si>
    <t>Fremont County School District #14</t>
  </si>
  <si>
    <t>Fremont County School District #21</t>
  </si>
  <si>
    <t>Fremont County School District #38</t>
  </si>
  <si>
    <t>AK</t>
  </si>
  <si>
    <t>AZ</t>
  </si>
  <si>
    <t>CA</t>
  </si>
  <si>
    <t>CO</t>
  </si>
  <si>
    <t>CN</t>
  </si>
  <si>
    <t>FL</t>
  </si>
  <si>
    <t>GA</t>
  </si>
  <si>
    <t>HI</t>
  </si>
  <si>
    <t>ID</t>
  </si>
  <si>
    <t>IL</t>
  </si>
  <si>
    <t>KN</t>
  </si>
  <si>
    <t>LA</t>
  </si>
  <si>
    <t>MN</t>
  </si>
  <si>
    <t>MO</t>
  </si>
  <si>
    <t>MT</t>
  </si>
  <si>
    <t>NE</t>
  </si>
  <si>
    <t>NV</t>
  </si>
  <si>
    <t>NJ</t>
  </si>
  <si>
    <t>NM</t>
  </si>
  <si>
    <t>NY</t>
  </si>
  <si>
    <t>NC</t>
  </si>
  <si>
    <t>ND</t>
  </si>
  <si>
    <t>OK</t>
  </si>
  <si>
    <t>OR</t>
  </si>
  <si>
    <t>SD</t>
  </si>
  <si>
    <t>TN</t>
  </si>
  <si>
    <t>TX</t>
  </si>
  <si>
    <t>UT</t>
  </si>
  <si>
    <t>VA</t>
  </si>
  <si>
    <t>WA</t>
  </si>
  <si>
    <t>WI</t>
  </si>
  <si>
    <t>WY</t>
  </si>
  <si>
    <t>Estimated</t>
  </si>
  <si>
    <t>State</t>
  </si>
  <si>
    <t>Number of "federal"</t>
  </si>
  <si>
    <t>students</t>
  </si>
  <si>
    <t>sequestration cut</t>
  </si>
  <si>
    <t>lands</t>
  </si>
  <si>
    <t>on</t>
  </si>
  <si>
    <t>off</t>
  </si>
  <si>
    <t>Estimated FY12 payment</t>
  </si>
  <si>
    <t>School district</t>
  </si>
  <si>
    <t>Military on: Parents live AND work on base</t>
  </si>
  <si>
    <t>Military off: Parents either live or work on base</t>
  </si>
  <si>
    <t>Indian lands: Parents reside on Indian trust or treaty lands</t>
  </si>
  <si>
    <t>Highlighted districts serve primarily military children</t>
  </si>
  <si>
    <t>Section 8003 - basic support - payments</t>
  </si>
  <si>
    <t>Based on data prepared by the National Association of Federally Impacted Schools</t>
  </si>
  <si>
    <t>Total ADA: Total average daily attendance</t>
  </si>
  <si>
    <t>School districts receiving Impact Aid payments of more than $100,000 in FY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</si>
</sst>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55">
      <alignment/>
      <protection/>
    </xf>
    <xf numFmtId="0" fontId="3" fillId="0" borderId="0" xfId="55" applyFont="1" applyProtection="1">
      <alignment/>
      <protection locked="0"/>
    </xf>
    <xf numFmtId="0" fontId="4" fillId="0" borderId="0" xfId="55" applyFont="1" applyProtection="1">
      <alignment/>
      <protection locked="0"/>
    </xf>
    <xf numFmtId="0" fontId="5" fillId="0" borderId="0" xfId="55" applyFont="1" applyProtection="1">
      <alignment/>
      <protection locked="0"/>
    </xf>
    <xf numFmtId="0" fontId="6" fillId="0" borderId="0" xfId="55" applyFont="1" applyProtection="1">
      <alignment/>
      <protection locked="0"/>
    </xf>
    <xf numFmtId="164" fontId="7" fillId="0" borderId="0" xfId="55" applyNumberFormat="1" applyFont="1" applyProtection="1">
      <alignment/>
      <protection locked="0"/>
    </xf>
    <xf numFmtId="4" fontId="7" fillId="0" borderId="0" xfId="55" applyNumberFormat="1" applyFont="1" applyProtection="1">
      <alignment/>
      <protection locked="0"/>
    </xf>
    <xf numFmtId="2" fontId="7" fillId="0" borderId="0" xfId="55" applyNumberFormat="1" applyFont="1" applyProtection="1">
      <alignment/>
      <protection locked="0"/>
    </xf>
    <xf numFmtId="164" fontId="7" fillId="0" borderId="0" xfId="55" applyNumberFormat="1" applyFont="1" applyFill="1" applyProtection="1">
      <alignment/>
      <protection locked="0"/>
    </xf>
    <xf numFmtId="2" fontId="7" fillId="0" borderId="0" xfId="55" applyNumberFormat="1" applyFont="1" applyFill="1" applyProtection="1">
      <alignment/>
      <protection locked="0"/>
    </xf>
    <xf numFmtId="0" fontId="5" fillId="0" borderId="0" xfId="55" applyFont="1" applyFill="1" applyProtection="1">
      <alignment/>
      <protection locked="0"/>
    </xf>
    <xf numFmtId="0" fontId="3" fillId="0" borderId="0" xfId="55" applyFont="1" applyAlignment="1" applyProtection="1">
      <alignment horizontal="center"/>
      <protection locked="0"/>
    </xf>
    <xf numFmtId="0" fontId="2" fillId="0" borderId="0" xfId="55" applyAlignment="1">
      <alignment horizontal="center"/>
      <protection/>
    </xf>
    <xf numFmtId="0" fontId="5" fillId="0" borderId="0" xfId="55" applyFont="1" applyAlignment="1" applyProtection="1">
      <alignment horizontal="center"/>
      <protection locked="0"/>
    </xf>
    <xf numFmtId="0" fontId="4" fillId="0" borderId="0" xfId="55" applyFont="1" applyAlignment="1" applyProtection="1">
      <alignment horizontal="center"/>
      <protection locked="0"/>
    </xf>
    <xf numFmtId="0" fontId="6" fillId="0" borderId="0" xfId="55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55" applyFont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3" fillId="33" borderId="0" xfId="55" applyFont="1" applyFill="1" applyProtection="1">
      <alignment/>
      <protection locked="0"/>
    </xf>
    <xf numFmtId="0" fontId="3" fillId="33" borderId="0" xfId="55" applyFont="1" applyFill="1" applyAlignment="1" applyProtection="1">
      <alignment horizontal="center"/>
      <protection locked="0"/>
    </xf>
    <xf numFmtId="164" fontId="9" fillId="33" borderId="0" xfId="55" applyNumberFormat="1" applyFont="1" applyFill="1" applyProtection="1">
      <alignment/>
      <protection locked="0"/>
    </xf>
    <xf numFmtId="4" fontId="9" fillId="33" borderId="0" xfId="55" applyNumberFormat="1" applyFont="1" applyFill="1" applyProtection="1">
      <alignment/>
      <protection locked="0"/>
    </xf>
    <xf numFmtId="2" fontId="9" fillId="33" borderId="0" xfId="55" applyNumberFormat="1" applyFont="1" applyFill="1" applyProtection="1">
      <alignment/>
      <protection locked="0"/>
    </xf>
    <xf numFmtId="164" fontId="45" fillId="33" borderId="0" xfId="0" applyNumberFormat="1" applyFont="1" applyFill="1" applyAlignment="1">
      <alignment/>
    </xf>
    <xf numFmtId="0" fontId="45" fillId="33" borderId="0" xfId="0" applyFont="1" applyFill="1" applyAlignment="1">
      <alignment/>
    </xf>
    <xf numFmtId="0" fontId="3" fillId="33" borderId="0" xfId="55" applyFont="1" applyFill="1" applyProtection="1">
      <alignment/>
      <protection locked="0"/>
    </xf>
    <xf numFmtId="164" fontId="7" fillId="33" borderId="0" xfId="55" applyNumberFormat="1" applyFont="1" applyFill="1" applyProtection="1">
      <alignment/>
      <protection locked="0"/>
    </xf>
    <xf numFmtId="4" fontId="7" fillId="33" borderId="0" xfId="55" applyNumberFormat="1" applyFont="1" applyFill="1" applyProtection="1">
      <alignment/>
      <protection locked="0"/>
    </xf>
    <xf numFmtId="2" fontId="7" fillId="33" borderId="0" xfId="55" applyNumberFormat="1" applyFont="1" applyFill="1" applyProtection="1">
      <alignment/>
      <protection locked="0"/>
    </xf>
    <xf numFmtId="0" fontId="5" fillId="33" borderId="0" xfId="55" applyFont="1" applyFill="1" applyProtection="1">
      <alignment/>
      <protection locked="0"/>
    </xf>
    <xf numFmtId="16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5" fillId="33" borderId="0" xfId="55" applyFont="1" applyFill="1" applyAlignment="1" applyProtection="1">
      <alignment horizontal="center"/>
      <protection locked="0"/>
    </xf>
    <xf numFmtId="0" fontId="10" fillId="0" borderId="0" xfId="55" applyFont="1" applyFill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5"/>
  <sheetViews>
    <sheetView tabSelected="1" zoomScale="150" zoomScaleNormal="150" workbookViewId="0" topLeftCell="A1">
      <selection activeCell="A1" sqref="A1"/>
    </sheetView>
  </sheetViews>
  <sheetFormatPr defaultColWidth="8.8515625" defaultRowHeight="15"/>
  <cols>
    <col min="1" max="1" width="30.7109375" style="0" customWidth="1"/>
    <col min="2" max="2" width="6.7109375" style="17" customWidth="1"/>
    <col min="3" max="3" width="16.7109375" style="0" customWidth="1"/>
    <col min="4" max="4" width="11.140625" style="0" customWidth="1"/>
    <col min="5" max="6" width="8.8515625" style="0" customWidth="1"/>
    <col min="7" max="7" width="9.00390625" style="0" customWidth="1"/>
    <col min="8" max="8" width="9.140625" style="0" hidden="1" customWidth="1"/>
    <col min="9" max="9" width="11.28125" style="0" hidden="1" customWidth="1"/>
    <col min="10" max="10" width="13.8515625" style="0" hidden="1" customWidth="1"/>
    <col min="11" max="11" width="16.00390625" style="0" customWidth="1"/>
  </cols>
  <sheetData>
    <row r="1" spans="1:9" ht="13.5">
      <c r="A1" s="3" t="s">
        <v>202</v>
      </c>
      <c r="B1" s="15"/>
      <c r="C1" s="4"/>
      <c r="D1" s="1"/>
      <c r="E1" s="1"/>
      <c r="F1" s="4"/>
      <c r="G1" s="1"/>
      <c r="H1" s="1"/>
      <c r="I1" s="1"/>
    </row>
    <row r="2" spans="1:9" ht="13.5">
      <c r="A2" s="5" t="s">
        <v>199</v>
      </c>
      <c r="B2" s="16"/>
      <c r="C2" s="1"/>
      <c r="D2" s="1"/>
      <c r="E2" s="4" t="s">
        <v>195</v>
      </c>
      <c r="F2" s="1"/>
      <c r="G2" s="1"/>
      <c r="H2" s="1"/>
      <c r="I2" s="1"/>
    </row>
    <row r="3" spans="1:9" ht="13.5">
      <c r="A3" s="5" t="s">
        <v>200</v>
      </c>
      <c r="B3" s="16"/>
      <c r="C3" s="1"/>
      <c r="D3" s="1"/>
      <c r="E3" s="4" t="s">
        <v>196</v>
      </c>
      <c r="F3" s="1"/>
      <c r="G3" s="1"/>
      <c r="H3" s="1"/>
      <c r="I3" s="1"/>
    </row>
    <row r="4" spans="1:9" ht="13.5">
      <c r="A4" s="4" t="s">
        <v>201</v>
      </c>
      <c r="B4" s="13"/>
      <c r="C4" s="1"/>
      <c r="D4" s="1"/>
      <c r="E4" s="4" t="s">
        <v>197</v>
      </c>
      <c r="F4" s="1"/>
      <c r="G4" s="1"/>
      <c r="H4" s="1"/>
      <c r="I4" s="1"/>
    </row>
    <row r="5" spans="1:9" ht="13.5">
      <c r="A5" s="2" t="s">
        <v>198</v>
      </c>
      <c r="B5" s="12"/>
      <c r="D5" s="1"/>
      <c r="E5" s="1"/>
      <c r="F5" s="4"/>
      <c r="G5" s="1"/>
      <c r="H5" s="1"/>
      <c r="I5" s="1"/>
    </row>
    <row r="6" spans="1:11" ht="13.5">
      <c r="A6" s="1"/>
      <c r="B6" s="13"/>
      <c r="D6" s="12" t="s">
        <v>187</v>
      </c>
      <c r="E6" s="12" t="s">
        <v>0</v>
      </c>
      <c r="F6" s="12" t="s">
        <v>0</v>
      </c>
      <c r="G6" s="12" t="s">
        <v>1</v>
      </c>
      <c r="H6" s="13"/>
      <c r="I6" s="12" t="s">
        <v>2</v>
      </c>
      <c r="J6" s="17"/>
      <c r="K6" s="35" t="s">
        <v>185</v>
      </c>
    </row>
    <row r="7" spans="1:11" s="17" customFormat="1" ht="13.5">
      <c r="A7" s="12" t="s">
        <v>194</v>
      </c>
      <c r="B7" s="12" t="s">
        <v>186</v>
      </c>
      <c r="C7" s="12" t="s">
        <v>193</v>
      </c>
      <c r="D7" s="12" t="s">
        <v>188</v>
      </c>
      <c r="E7" s="12" t="s">
        <v>191</v>
      </c>
      <c r="F7" s="12" t="s">
        <v>192</v>
      </c>
      <c r="G7" s="12" t="s">
        <v>190</v>
      </c>
      <c r="H7" s="12" t="s">
        <v>3</v>
      </c>
      <c r="I7" s="12" t="s">
        <v>4</v>
      </c>
      <c r="K7" s="35" t="s">
        <v>189</v>
      </c>
    </row>
    <row r="8" spans="1:11" ht="13.5">
      <c r="A8" s="4" t="s">
        <v>89</v>
      </c>
      <c r="B8" s="18" t="s">
        <v>171</v>
      </c>
      <c r="C8" s="6">
        <v>34279617.86</v>
      </c>
      <c r="D8" s="7">
        <v>6228.9</v>
      </c>
      <c r="E8" s="4" t="s">
        <v>5</v>
      </c>
      <c r="F8" s="8">
        <v>22.5</v>
      </c>
      <c r="G8" s="7">
        <v>6022.8</v>
      </c>
      <c r="H8" s="8">
        <v>183.6</v>
      </c>
      <c r="I8" s="6">
        <v>0</v>
      </c>
      <c r="J8" s="19">
        <f aca="true" t="shared" si="0" ref="J8:J39">I8+C8</f>
        <v>34279617.86</v>
      </c>
      <c r="K8" s="19">
        <f>J8*0.09</f>
        <v>3085165.6073999996</v>
      </c>
    </row>
    <row r="9" spans="1:11" s="26" customFormat="1" ht="13.5">
      <c r="A9" s="20" t="s">
        <v>125</v>
      </c>
      <c r="B9" s="21" t="s">
        <v>179</v>
      </c>
      <c r="C9" s="22">
        <v>29537668.42</v>
      </c>
      <c r="D9" s="23">
        <v>20537.71</v>
      </c>
      <c r="E9" s="23">
        <v>6006.11</v>
      </c>
      <c r="F9" s="23">
        <v>10953.75</v>
      </c>
      <c r="G9" s="20" t="s">
        <v>5</v>
      </c>
      <c r="H9" s="24">
        <v>66.77</v>
      </c>
      <c r="I9" s="22">
        <v>0</v>
      </c>
      <c r="J9" s="25">
        <f t="shared" si="0"/>
        <v>29537668.42</v>
      </c>
      <c r="K9" s="25">
        <f aca="true" t="shared" si="1" ref="K9:K72">J9*0.09</f>
        <v>2658390.1578</v>
      </c>
    </row>
    <row r="10" spans="1:11" s="26" customFormat="1" ht="13.5">
      <c r="A10" s="20" t="s">
        <v>59</v>
      </c>
      <c r="B10" s="21" t="s">
        <v>160</v>
      </c>
      <c r="C10" s="22">
        <v>27537959.51</v>
      </c>
      <c r="D10" s="23">
        <v>12999.75</v>
      </c>
      <c r="E10" s="23">
        <v>8011.42</v>
      </c>
      <c r="F10" s="23">
        <v>1406.72</v>
      </c>
      <c r="G10" s="20" t="s">
        <v>5</v>
      </c>
      <c r="H10" s="24">
        <v>372.65</v>
      </c>
      <c r="I10" s="22">
        <v>0</v>
      </c>
      <c r="J10" s="25">
        <f t="shared" si="0"/>
        <v>27537959.51</v>
      </c>
      <c r="K10" s="25">
        <f t="shared" si="1"/>
        <v>2478416.3559</v>
      </c>
    </row>
    <row r="11" spans="1:11" ht="13.5">
      <c r="A11" s="4" t="s">
        <v>87</v>
      </c>
      <c r="B11" s="18" t="s">
        <v>171</v>
      </c>
      <c r="C11" s="6">
        <v>26639025</v>
      </c>
      <c r="D11" s="7">
        <v>4299.3</v>
      </c>
      <c r="E11" s="4" t="s">
        <v>5</v>
      </c>
      <c r="F11" s="4" t="s">
        <v>5</v>
      </c>
      <c r="G11" s="7">
        <v>4299.3</v>
      </c>
      <c r="H11" s="4" t="s">
        <v>5</v>
      </c>
      <c r="I11" s="6">
        <v>0</v>
      </c>
      <c r="J11" s="19">
        <f t="shared" si="0"/>
        <v>26639025</v>
      </c>
      <c r="K11" s="19">
        <f t="shared" si="1"/>
        <v>2397512.25</v>
      </c>
    </row>
    <row r="12" spans="1:11" ht="13.5">
      <c r="A12" s="4" t="s">
        <v>18</v>
      </c>
      <c r="B12" s="14" t="s">
        <v>154</v>
      </c>
      <c r="C12" s="6">
        <v>22416638.44</v>
      </c>
      <c r="D12" s="7">
        <v>3617.85</v>
      </c>
      <c r="E12" s="4" t="s">
        <v>5</v>
      </c>
      <c r="F12" s="4" t="s">
        <v>5</v>
      </c>
      <c r="G12" s="7">
        <v>3617.85</v>
      </c>
      <c r="H12" s="4" t="s">
        <v>5</v>
      </c>
      <c r="I12" s="6">
        <v>0</v>
      </c>
      <c r="J12" s="19">
        <f t="shared" si="0"/>
        <v>22416638.44</v>
      </c>
      <c r="K12" s="19">
        <f t="shared" si="1"/>
        <v>2017497.4596</v>
      </c>
    </row>
    <row r="13" spans="1:11" ht="13.5">
      <c r="A13" s="4" t="s">
        <v>11</v>
      </c>
      <c r="B13" s="14" t="s">
        <v>153</v>
      </c>
      <c r="C13" s="6">
        <v>21499849.87</v>
      </c>
      <c r="D13" s="7">
        <v>2474.33</v>
      </c>
      <c r="E13" s="4" t="s">
        <v>5</v>
      </c>
      <c r="F13" s="4" t="s">
        <v>5</v>
      </c>
      <c r="G13" s="7">
        <v>2467.82</v>
      </c>
      <c r="H13" s="4" t="s">
        <v>5</v>
      </c>
      <c r="I13" s="6">
        <v>0</v>
      </c>
      <c r="J13" s="19">
        <f t="shared" si="0"/>
        <v>21499849.87</v>
      </c>
      <c r="K13" s="19">
        <f t="shared" si="1"/>
        <v>1934986.4883</v>
      </c>
    </row>
    <row r="14" spans="1:11" ht="13.5">
      <c r="A14" s="4" t="s">
        <v>12</v>
      </c>
      <c r="B14" s="14" t="s">
        <v>153</v>
      </c>
      <c r="C14" s="6">
        <v>16804755.97</v>
      </c>
      <c r="D14" s="7">
        <v>1782.78</v>
      </c>
      <c r="E14" s="4" t="s">
        <v>5</v>
      </c>
      <c r="F14" s="4" t="s">
        <v>5</v>
      </c>
      <c r="G14" s="7">
        <v>1782.78</v>
      </c>
      <c r="H14" s="4" t="s">
        <v>5</v>
      </c>
      <c r="I14" s="6">
        <v>0</v>
      </c>
      <c r="J14" s="19">
        <f t="shared" si="0"/>
        <v>16804755.97</v>
      </c>
      <c r="K14" s="19">
        <f t="shared" si="1"/>
        <v>1512428.0372999997</v>
      </c>
    </row>
    <row r="15" spans="1:11" ht="13.5">
      <c r="A15" s="4" t="s">
        <v>7</v>
      </c>
      <c r="B15" s="14" t="s">
        <v>153</v>
      </c>
      <c r="C15" s="6">
        <v>16366704.81</v>
      </c>
      <c r="D15" s="7">
        <v>1736.31</v>
      </c>
      <c r="E15" s="4" t="s">
        <v>5</v>
      </c>
      <c r="F15" s="4" t="s">
        <v>5</v>
      </c>
      <c r="G15" s="7">
        <v>1736.31</v>
      </c>
      <c r="H15" s="4" t="s">
        <v>5</v>
      </c>
      <c r="I15" s="6">
        <v>0</v>
      </c>
      <c r="J15" s="19">
        <f t="shared" si="0"/>
        <v>16366704.81</v>
      </c>
      <c r="K15" s="19">
        <f t="shared" si="1"/>
        <v>1473003.4329</v>
      </c>
    </row>
    <row r="16" spans="1:11" s="26" customFormat="1" ht="13.5">
      <c r="A16" s="20" t="s">
        <v>95</v>
      </c>
      <c r="B16" s="21" t="s">
        <v>172</v>
      </c>
      <c r="C16" s="22">
        <v>15349947.9</v>
      </c>
      <c r="D16" s="23">
        <v>2457.68</v>
      </c>
      <c r="E16" s="23">
        <v>1664.64</v>
      </c>
      <c r="F16" s="24">
        <v>793.04</v>
      </c>
      <c r="G16" s="20" t="s">
        <v>5</v>
      </c>
      <c r="H16" s="20" t="s">
        <v>5</v>
      </c>
      <c r="I16" s="22">
        <v>0</v>
      </c>
      <c r="J16" s="25">
        <f t="shared" si="0"/>
        <v>15349947.9</v>
      </c>
      <c r="K16" s="25">
        <f t="shared" si="1"/>
        <v>1381495.311</v>
      </c>
    </row>
    <row r="17" spans="1:11" ht="13.5">
      <c r="A17" s="4" t="s">
        <v>37</v>
      </c>
      <c r="B17" s="14" t="s">
        <v>154</v>
      </c>
      <c r="C17" s="6">
        <v>14928943.58</v>
      </c>
      <c r="D17" s="7">
        <v>2409.4</v>
      </c>
      <c r="E17" s="4" t="s">
        <v>5</v>
      </c>
      <c r="F17" s="4" t="s">
        <v>5</v>
      </c>
      <c r="G17" s="7">
        <v>2409.4</v>
      </c>
      <c r="H17" s="4" t="s">
        <v>5</v>
      </c>
      <c r="I17" s="6">
        <v>0</v>
      </c>
      <c r="J17" s="19">
        <f t="shared" si="0"/>
        <v>14928943.58</v>
      </c>
      <c r="K17" s="19">
        <f t="shared" si="1"/>
        <v>1343604.9222</v>
      </c>
    </row>
    <row r="18" spans="1:11" s="26" customFormat="1" ht="13.5">
      <c r="A18" s="27" t="s">
        <v>53</v>
      </c>
      <c r="B18" s="21" t="s">
        <v>156</v>
      </c>
      <c r="C18" s="22">
        <v>13368320.56</v>
      </c>
      <c r="D18" s="23">
        <v>4116.49</v>
      </c>
      <c r="E18" s="23">
        <v>2591.86</v>
      </c>
      <c r="F18" s="23">
        <v>1524.63</v>
      </c>
      <c r="G18" s="20" t="s">
        <v>5</v>
      </c>
      <c r="H18" s="20" t="s">
        <v>5</v>
      </c>
      <c r="I18" s="22">
        <v>340347</v>
      </c>
      <c r="J18" s="25">
        <f t="shared" si="0"/>
        <v>13708667.56</v>
      </c>
      <c r="K18" s="25">
        <f t="shared" si="1"/>
        <v>1233780.0804</v>
      </c>
    </row>
    <row r="19" spans="1:11" s="26" customFormat="1" ht="13.5">
      <c r="A19" s="27" t="s">
        <v>63</v>
      </c>
      <c r="B19" s="21" t="s">
        <v>163</v>
      </c>
      <c r="C19" s="22">
        <v>13146704.97</v>
      </c>
      <c r="D19" s="23">
        <v>4389.47</v>
      </c>
      <c r="E19" s="23">
        <v>2645.8</v>
      </c>
      <c r="F19" s="23">
        <v>1692.72</v>
      </c>
      <c r="G19" s="20" t="s">
        <v>5</v>
      </c>
      <c r="H19" s="24">
        <v>50.95</v>
      </c>
      <c r="I19" s="22">
        <v>339423</v>
      </c>
      <c r="J19" s="25">
        <f t="shared" si="0"/>
        <v>13486127.97</v>
      </c>
      <c r="K19" s="25">
        <f t="shared" si="1"/>
        <v>1213751.5173</v>
      </c>
    </row>
    <row r="20" spans="1:11" ht="13.5">
      <c r="A20" s="4" t="s">
        <v>36</v>
      </c>
      <c r="B20" s="14" t="s">
        <v>154</v>
      </c>
      <c r="C20" s="6">
        <v>12367217.66</v>
      </c>
      <c r="D20" s="7">
        <v>1995.96</v>
      </c>
      <c r="E20" s="4" t="s">
        <v>5</v>
      </c>
      <c r="F20" s="4" t="s">
        <v>5</v>
      </c>
      <c r="G20" s="7">
        <v>1995.96</v>
      </c>
      <c r="H20" s="4" t="s">
        <v>5</v>
      </c>
      <c r="I20" s="6">
        <v>0</v>
      </c>
      <c r="J20" s="19">
        <f t="shared" si="0"/>
        <v>12367217.66</v>
      </c>
      <c r="K20" s="19">
        <f t="shared" si="1"/>
        <v>1113049.5894</v>
      </c>
    </row>
    <row r="21" spans="1:11" ht="13.5">
      <c r="A21" s="4" t="s">
        <v>25</v>
      </c>
      <c r="B21" s="14" t="s">
        <v>154</v>
      </c>
      <c r="C21" s="6">
        <v>12303323.21</v>
      </c>
      <c r="D21" s="7">
        <v>1985.65</v>
      </c>
      <c r="E21" s="4" t="s">
        <v>5</v>
      </c>
      <c r="F21" s="4" t="s">
        <v>5</v>
      </c>
      <c r="G21" s="7">
        <v>1985.65</v>
      </c>
      <c r="H21" s="4" t="s">
        <v>5</v>
      </c>
      <c r="I21" s="6">
        <v>0</v>
      </c>
      <c r="J21" s="19">
        <f t="shared" si="0"/>
        <v>12303323.21</v>
      </c>
      <c r="K21" s="19">
        <f t="shared" si="1"/>
        <v>1107299.0889</v>
      </c>
    </row>
    <row r="22" spans="1:11" s="33" customFormat="1" ht="13.5">
      <c r="A22" s="31" t="s">
        <v>138</v>
      </c>
      <c r="B22" s="21" t="s">
        <v>182</v>
      </c>
      <c r="C22" s="28">
        <v>10910048.54</v>
      </c>
      <c r="D22" s="29">
        <v>4702.81</v>
      </c>
      <c r="E22" s="29">
        <v>3673.98</v>
      </c>
      <c r="F22" s="29">
        <v>1028.83</v>
      </c>
      <c r="G22" s="31" t="s">
        <v>5</v>
      </c>
      <c r="H22" s="31" t="s">
        <v>5</v>
      </c>
      <c r="I22" s="28">
        <v>451920</v>
      </c>
      <c r="J22" s="32">
        <f t="shared" si="0"/>
        <v>11361968.54</v>
      </c>
      <c r="K22" s="32">
        <f t="shared" si="1"/>
        <v>1022577.1685999999</v>
      </c>
    </row>
    <row r="23" spans="1:11" s="26" customFormat="1" ht="13.5">
      <c r="A23" s="20" t="s">
        <v>68</v>
      </c>
      <c r="B23" s="21" t="s">
        <v>166</v>
      </c>
      <c r="C23" s="22">
        <v>10225080.27</v>
      </c>
      <c r="D23" s="23">
        <v>4329.31</v>
      </c>
      <c r="E23" s="23">
        <v>1534.71</v>
      </c>
      <c r="F23" s="23">
        <v>2024.34</v>
      </c>
      <c r="G23" s="20" t="s">
        <v>5</v>
      </c>
      <c r="H23" s="20" t="s">
        <v>5</v>
      </c>
      <c r="I23" s="22">
        <v>0</v>
      </c>
      <c r="J23" s="25">
        <f t="shared" si="0"/>
        <v>10225080.27</v>
      </c>
      <c r="K23" s="25">
        <f t="shared" si="1"/>
        <v>920257.2242999999</v>
      </c>
    </row>
    <row r="24" spans="1:11" ht="13.5">
      <c r="A24" s="4" t="s">
        <v>35</v>
      </c>
      <c r="B24" s="14" t="s">
        <v>154</v>
      </c>
      <c r="C24" s="6">
        <v>10090067.36</v>
      </c>
      <c r="D24" s="7">
        <v>1628.45</v>
      </c>
      <c r="E24" s="4" t="s">
        <v>5</v>
      </c>
      <c r="F24" s="4" t="s">
        <v>5</v>
      </c>
      <c r="G24" s="7">
        <v>1628.45</v>
      </c>
      <c r="H24" s="4" t="s">
        <v>5</v>
      </c>
      <c r="I24" s="6">
        <v>0</v>
      </c>
      <c r="J24" s="19">
        <f t="shared" si="0"/>
        <v>10090067.36</v>
      </c>
      <c r="K24" s="19">
        <f t="shared" si="1"/>
        <v>908106.0623999999</v>
      </c>
    </row>
    <row r="25" spans="1:11" ht="13.5">
      <c r="A25" s="4" t="s">
        <v>118</v>
      </c>
      <c r="B25" s="18" t="s">
        <v>177</v>
      </c>
      <c r="C25" s="6">
        <v>9870823.68</v>
      </c>
      <c r="D25" s="7">
        <v>1618.28</v>
      </c>
      <c r="E25" s="8">
        <v>12.32</v>
      </c>
      <c r="F25" s="4" t="s">
        <v>5</v>
      </c>
      <c r="G25" s="7">
        <v>1492.2</v>
      </c>
      <c r="H25" s="4" t="s">
        <v>5</v>
      </c>
      <c r="I25" s="6">
        <v>179837</v>
      </c>
      <c r="J25" s="19">
        <f t="shared" si="0"/>
        <v>10050660.68</v>
      </c>
      <c r="K25" s="19">
        <f t="shared" si="1"/>
        <v>904559.4611999999</v>
      </c>
    </row>
    <row r="26" spans="1:11" ht="13.5">
      <c r="A26" s="4" t="s">
        <v>22</v>
      </c>
      <c r="B26" s="14" t="s">
        <v>154</v>
      </c>
      <c r="C26" s="6">
        <v>9282687.49</v>
      </c>
      <c r="D26" s="7">
        <v>1498.14</v>
      </c>
      <c r="E26" s="4" t="s">
        <v>5</v>
      </c>
      <c r="F26" s="4" t="s">
        <v>5</v>
      </c>
      <c r="G26" s="7">
        <v>1498.14</v>
      </c>
      <c r="H26" s="4" t="s">
        <v>5</v>
      </c>
      <c r="I26" s="6">
        <v>69566</v>
      </c>
      <c r="J26" s="19">
        <f t="shared" si="0"/>
        <v>9352253.49</v>
      </c>
      <c r="K26" s="19">
        <f t="shared" si="1"/>
        <v>841702.8141</v>
      </c>
    </row>
    <row r="27" spans="1:11" ht="13.5">
      <c r="A27" s="4" t="s">
        <v>116</v>
      </c>
      <c r="B27" s="18" t="s">
        <v>177</v>
      </c>
      <c r="C27" s="6">
        <v>8958060.11</v>
      </c>
      <c r="D27" s="7">
        <v>1445.75</v>
      </c>
      <c r="E27" s="4" t="s">
        <v>5</v>
      </c>
      <c r="F27" s="4" t="s">
        <v>5</v>
      </c>
      <c r="G27" s="7">
        <v>1445.75</v>
      </c>
      <c r="H27" s="4" t="s">
        <v>5</v>
      </c>
      <c r="I27" s="6">
        <v>205723</v>
      </c>
      <c r="J27" s="19">
        <f t="shared" si="0"/>
        <v>9163783.11</v>
      </c>
      <c r="K27" s="19">
        <f t="shared" si="1"/>
        <v>824740.4798999999</v>
      </c>
    </row>
    <row r="28" spans="1:11" ht="13.5">
      <c r="A28" s="4" t="s">
        <v>33</v>
      </c>
      <c r="B28" s="14" t="s">
        <v>154</v>
      </c>
      <c r="C28" s="6">
        <v>8777331.54</v>
      </c>
      <c r="D28" s="7">
        <v>1416.58</v>
      </c>
      <c r="E28" s="4" t="s">
        <v>5</v>
      </c>
      <c r="F28" s="4" t="s">
        <v>5</v>
      </c>
      <c r="G28" s="7">
        <v>1416.58</v>
      </c>
      <c r="H28" s="4" t="s">
        <v>5</v>
      </c>
      <c r="I28" s="6">
        <v>0</v>
      </c>
      <c r="J28" s="19">
        <f t="shared" si="0"/>
        <v>8777331.54</v>
      </c>
      <c r="K28" s="19">
        <f t="shared" si="1"/>
        <v>789959.8385999999</v>
      </c>
    </row>
    <row r="29" spans="1:11" ht="13.5">
      <c r="A29" s="4" t="s">
        <v>66</v>
      </c>
      <c r="B29" s="18" t="s">
        <v>165</v>
      </c>
      <c r="C29" s="6">
        <v>8418719.75</v>
      </c>
      <c r="D29" s="7">
        <v>1300.28</v>
      </c>
      <c r="E29" s="4" t="s">
        <v>5</v>
      </c>
      <c r="F29" s="4" t="s">
        <v>5</v>
      </c>
      <c r="G29" s="7">
        <v>1300.28</v>
      </c>
      <c r="H29" s="4" t="s">
        <v>5</v>
      </c>
      <c r="I29" s="6">
        <v>175903</v>
      </c>
      <c r="J29" s="19">
        <f t="shared" si="0"/>
        <v>8594622.75</v>
      </c>
      <c r="K29" s="19">
        <f t="shared" si="1"/>
        <v>773516.0475</v>
      </c>
    </row>
    <row r="30" spans="1:11" ht="13.5">
      <c r="A30" s="4" t="s">
        <v>29</v>
      </c>
      <c r="B30" s="14" t="s">
        <v>154</v>
      </c>
      <c r="C30" s="6">
        <v>8254477.73</v>
      </c>
      <c r="D30" s="7">
        <v>1332.2</v>
      </c>
      <c r="E30" s="4" t="s">
        <v>5</v>
      </c>
      <c r="F30" s="4" t="s">
        <v>5</v>
      </c>
      <c r="G30" s="7">
        <v>1332.2</v>
      </c>
      <c r="H30" s="4" t="s">
        <v>5</v>
      </c>
      <c r="I30" s="6">
        <v>85316</v>
      </c>
      <c r="J30" s="19">
        <f t="shared" si="0"/>
        <v>8339793.73</v>
      </c>
      <c r="K30" s="19">
        <f t="shared" si="1"/>
        <v>750581.4357</v>
      </c>
    </row>
    <row r="31" spans="1:11" s="26" customFormat="1" ht="13.5">
      <c r="A31" s="27" t="s">
        <v>48</v>
      </c>
      <c r="B31" s="21" t="s">
        <v>155</v>
      </c>
      <c r="C31" s="22">
        <v>7990522.8</v>
      </c>
      <c r="D31" s="23">
        <v>1950.06</v>
      </c>
      <c r="E31" s="23">
        <v>1577.48</v>
      </c>
      <c r="F31" s="24">
        <v>57.47</v>
      </c>
      <c r="G31" s="20" t="s">
        <v>5</v>
      </c>
      <c r="H31" s="20" t="s">
        <v>5</v>
      </c>
      <c r="I31" s="22">
        <v>0</v>
      </c>
      <c r="J31" s="25">
        <f t="shared" si="0"/>
        <v>7990522.8</v>
      </c>
      <c r="K31" s="25">
        <f t="shared" si="1"/>
        <v>719147.0519999999</v>
      </c>
    </row>
    <row r="32" spans="1:11" ht="13.5">
      <c r="A32" s="4" t="s">
        <v>93</v>
      </c>
      <c r="B32" s="18" t="s">
        <v>171</v>
      </c>
      <c r="C32" s="6">
        <v>7662128.18</v>
      </c>
      <c r="D32" s="7">
        <v>1236.6</v>
      </c>
      <c r="E32" s="4" t="s">
        <v>5</v>
      </c>
      <c r="F32" s="4" t="s">
        <v>5</v>
      </c>
      <c r="G32" s="7">
        <v>1236.6</v>
      </c>
      <c r="H32" s="4" t="s">
        <v>5</v>
      </c>
      <c r="I32" s="6">
        <v>117810</v>
      </c>
      <c r="J32" s="19">
        <f t="shared" si="0"/>
        <v>7779938.18</v>
      </c>
      <c r="K32" s="19">
        <f t="shared" si="1"/>
        <v>700194.4362</v>
      </c>
    </row>
    <row r="33" spans="1:11" s="26" customFormat="1" ht="13.5">
      <c r="A33" s="20" t="s">
        <v>134</v>
      </c>
      <c r="B33" s="21" t="s">
        <v>181</v>
      </c>
      <c r="C33" s="22">
        <v>7463568.61</v>
      </c>
      <c r="D33" s="23">
        <v>17892.92</v>
      </c>
      <c r="E33" s="23">
        <v>2026.59</v>
      </c>
      <c r="F33" s="23">
        <v>10932.69</v>
      </c>
      <c r="G33" s="20" t="s">
        <v>5</v>
      </c>
      <c r="H33" s="20" t="s">
        <v>5</v>
      </c>
      <c r="I33" s="22">
        <v>0</v>
      </c>
      <c r="J33" s="25">
        <f t="shared" si="0"/>
        <v>7463568.61</v>
      </c>
      <c r="K33" s="25">
        <f t="shared" si="1"/>
        <v>671721.1749</v>
      </c>
    </row>
    <row r="34" spans="1:11" ht="13.5">
      <c r="A34" s="4" t="s">
        <v>14</v>
      </c>
      <c r="B34" s="14" t="s">
        <v>153</v>
      </c>
      <c r="C34" s="6">
        <v>7131313.28</v>
      </c>
      <c r="D34" s="7">
        <v>1014.09</v>
      </c>
      <c r="E34" s="4" t="s">
        <v>5</v>
      </c>
      <c r="F34" s="4" t="s">
        <v>5</v>
      </c>
      <c r="G34" s="8">
        <v>953.67</v>
      </c>
      <c r="H34" s="8">
        <v>60.42</v>
      </c>
      <c r="I34" s="6">
        <v>0</v>
      </c>
      <c r="J34" s="19">
        <f t="shared" si="0"/>
        <v>7131313.28</v>
      </c>
      <c r="K34" s="19">
        <f t="shared" si="1"/>
        <v>641818.1952</v>
      </c>
    </row>
    <row r="35" spans="1:11" s="26" customFormat="1" ht="13.5">
      <c r="A35" s="27" t="s">
        <v>62</v>
      </c>
      <c r="B35" s="21" t="s">
        <v>163</v>
      </c>
      <c r="C35" s="22">
        <v>6863349.13</v>
      </c>
      <c r="D35" s="23">
        <v>1585.54</v>
      </c>
      <c r="E35" s="23">
        <v>1281.61</v>
      </c>
      <c r="F35" s="24">
        <v>297.78</v>
      </c>
      <c r="G35" s="20" t="s">
        <v>5</v>
      </c>
      <c r="H35" s="20" t="s">
        <v>5</v>
      </c>
      <c r="I35" s="22">
        <v>123592</v>
      </c>
      <c r="J35" s="25">
        <f t="shared" si="0"/>
        <v>6986941.13</v>
      </c>
      <c r="K35" s="25">
        <f t="shared" si="1"/>
        <v>628824.7017</v>
      </c>
    </row>
    <row r="36" spans="1:11" ht="13.5">
      <c r="A36" s="4" t="s">
        <v>110</v>
      </c>
      <c r="B36" s="18" t="s">
        <v>175</v>
      </c>
      <c r="C36" s="6">
        <v>6769143</v>
      </c>
      <c r="D36" s="8">
        <v>27.31</v>
      </c>
      <c r="E36" s="4" t="s">
        <v>5</v>
      </c>
      <c r="F36" s="4" t="s">
        <v>5</v>
      </c>
      <c r="G36" s="8">
        <v>27.31</v>
      </c>
      <c r="H36" s="4" t="s">
        <v>5</v>
      </c>
      <c r="I36" s="6">
        <v>2639</v>
      </c>
      <c r="J36" s="19">
        <f t="shared" si="0"/>
        <v>6771782</v>
      </c>
      <c r="K36" s="19">
        <f t="shared" si="1"/>
        <v>609460.38</v>
      </c>
    </row>
    <row r="37" spans="1:11" s="26" customFormat="1" ht="13.5">
      <c r="A37" s="20" t="s">
        <v>94</v>
      </c>
      <c r="B37" s="21" t="s">
        <v>172</v>
      </c>
      <c r="C37" s="22">
        <v>6730338.63</v>
      </c>
      <c r="D37" s="23">
        <v>1758.93</v>
      </c>
      <c r="E37" s="24">
        <v>867.33</v>
      </c>
      <c r="F37" s="24">
        <v>566.24</v>
      </c>
      <c r="G37" s="20" t="s">
        <v>5</v>
      </c>
      <c r="H37" s="20" t="s">
        <v>5</v>
      </c>
      <c r="I37" s="22">
        <v>0</v>
      </c>
      <c r="J37" s="25">
        <f t="shared" si="0"/>
        <v>6730338.63</v>
      </c>
      <c r="K37" s="25">
        <f t="shared" si="1"/>
        <v>605730.4767</v>
      </c>
    </row>
    <row r="38" spans="1:11" ht="13.5">
      <c r="A38" s="4" t="s">
        <v>70</v>
      </c>
      <c r="B38" s="18" t="s">
        <v>167</v>
      </c>
      <c r="C38" s="6">
        <v>6653597.3</v>
      </c>
      <c r="D38" s="7">
        <v>1073.83</v>
      </c>
      <c r="E38" s="4" t="s">
        <v>5</v>
      </c>
      <c r="F38" s="4" t="s">
        <v>5</v>
      </c>
      <c r="G38" s="7">
        <v>1073.83</v>
      </c>
      <c r="H38" s="4" t="s">
        <v>5</v>
      </c>
      <c r="I38" s="6">
        <v>105686</v>
      </c>
      <c r="J38" s="19">
        <f t="shared" si="0"/>
        <v>6759283.3</v>
      </c>
      <c r="K38" s="19">
        <f t="shared" si="1"/>
        <v>608335.497</v>
      </c>
    </row>
    <row r="39" spans="1:11" ht="13.5">
      <c r="A39" s="4" t="s">
        <v>26</v>
      </c>
      <c r="B39" s="14" t="s">
        <v>154</v>
      </c>
      <c r="C39" s="6">
        <v>6640953.85</v>
      </c>
      <c r="D39" s="7">
        <v>1341.58</v>
      </c>
      <c r="E39" s="4" t="s">
        <v>5</v>
      </c>
      <c r="F39" s="4" t="s">
        <v>5</v>
      </c>
      <c r="G39" s="7">
        <v>1341.58</v>
      </c>
      <c r="H39" s="4" t="s">
        <v>5</v>
      </c>
      <c r="I39" s="6">
        <v>179816</v>
      </c>
      <c r="J39" s="19">
        <f t="shared" si="0"/>
        <v>6820769.85</v>
      </c>
      <c r="K39" s="19">
        <f t="shared" si="1"/>
        <v>613869.2864999999</v>
      </c>
    </row>
    <row r="40" spans="1:11" s="26" customFormat="1" ht="13.5">
      <c r="A40" s="27" t="s">
        <v>39</v>
      </c>
      <c r="B40" s="21" t="s">
        <v>155</v>
      </c>
      <c r="C40" s="22">
        <v>6567000.26</v>
      </c>
      <c r="D40" s="23">
        <v>1375.28</v>
      </c>
      <c r="E40" s="23">
        <v>1002.69</v>
      </c>
      <c r="F40" s="24">
        <v>136.77</v>
      </c>
      <c r="G40" s="24">
        <v>235.82</v>
      </c>
      <c r="H40" s="20" t="s">
        <v>5</v>
      </c>
      <c r="I40" s="22">
        <v>94094</v>
      </c>
      <c r="J40" s="25">
        <f aca="true" t="shared" si="2" ref="J40:J71">I40+C40</f>
        <v>6661094.26</v>
      </c>
      <c r="K40" s="25">
        <f t="shared" si="1"/>
        <v>599498.4833999999</v>
      </c>
    </row>
    <row r="41" spans="1:11" ht="13.5">
      <c r="A41" s="4" t="s">
        <v>27</v>
      </c>
      <c r="B41" s="14" t="s">
        <v>154</v>
      </c>
      <c r="C41" s="6">
        <v>6505980.82</v>
      </c>
      <c r="D41" s="7">
        <v>1050.01</v>
      </c>
      <c r="E41" s="4" t="s">
        <v>5</v>
      </c>
      <c r="F41" s="4" t="s">
        <v>5</v>
      </c>
      <c r="G41" s="7">
        <v>1050.01</v>
      </c>
      <c r="H41" s="4" t="s">
        <v>5</v>
      </c>
      <c r="I41" s="6">
        <v>120750</v>
      </c>
      <c r="J41" s="19">
        <f t="shared" si="2"/>
        <v>6626730.82</v>
      </c>
      <c r="K41" s="19">
        <f t="shared" si="1"/>
        <v>596405.7738</v>
      </c>
    </row>
    <row r="42" spans="1:11" ht="13.5">
      <c r="A42" s="4" t="s">
        <v>128</v>
      </c>
      <c r="B42" s="18" t="s">
        <v>180</v>
      </c>
      <c r="C42" s="6">
        <v>6289588.4</v>
      </c>
      <c r="D42" s="7">
        <v>1362.71</v>
      </c>
      <c r="E42" s="4" t="s">
        <v>5</v>
      </c>
      <c r="F42" s="4" t="s">
        <v>5</v>
      </c>
      <c r="G42" s="7">
        <v>1362.71</v>
      </c>
      <c r="H42" s="4" t="s">
        <v>5</v>
      </c>
      <c r="I42" s="6">
        <v>0</v>
      </c>
      <c r="J42" s="19">
        <f t="shared" si="2"/>
        <v>6289588.4</v>
      </c>
      <c r="K42" s="19">
        <f t="shared" si="1"/>
        <v>566062.956</v>
      </c>
    </row>
    <row r="43" spans="1:11" ht="13.5">
      <c r="A43" s="4" t="s">
        <v>30</v>
      </c>
      <c r="B43" s="14" t="s">
        <v>154</v>
      </c>
      <c r="C43" s="6">
        <v>5977426.57</v>
      </c>
      <c r="D43" s="8">
        <v>964.7</v>
      </c>
      <c r="E43" s="4" t="s">
        <v>5</v>
      </c>
      <c r="F43" s="4" t="s">
        <v>5</v>
      </c>
      <c r="G43" s="8">
        <v>964.7</v>
      </c>
      <c r="H43" s="4" t="s">
        <v>5</v>
      </c>
      <c r="I43" s="6">
        <v>0</v>
      </c>
      <c r="J43" s="19">
        <f t="shared" si="2"/>
        <v>5977426.57</v>
      </c>
      <c r="K43" s="19">
        <f t="shared" si="1"/>
        <v>537968.3913</v>
      </c>
    </row>
    <row r="44" spans="1:11" ht="13.5">
      <c r="A44" s="4" t="s">
        <v>13</v>
      </c>
      <c r="B44" s="14" t="s">
        <v>153</v>
      </c>
      <c r="C44" s="6">
        <v>5717464.26</v>
      </c>
      <c r="D44" s="8">
        <v>933.22</v>
      </c>
      <c r="E44" s="4" t="s">
        <v>5</v>
      </c>
      <c r="F44" s="4" t="s">
        <v>5</v>
      </c>
      <c r="G44" s="8">
        <v>906.26</v>
      </c>
      <c r="H44" s="8">
        <v>26.96</v>
      </c>
      <c r="I44" s="6">
        <v>0</v>
      </c>
      <c r="J44" s="19">
        <f t="shared" si="2"/>
        <v>5717464.26</v>
      </c>
      <c r="K44" s="19">
        <f t="shared" si="1"/>
        <v>514571.78339999996</v>
      </c>
    </row>
    <row r="45" spans="1:11" ht="13.5">
      <c r="A45" s="4" t="s">
        <v>24</v>
      </c>
      <c r="B45" s="14" t="s">
        <v>154</v>
      </c>
      <c r="C45" s="6">
        <v>5553363.78</v>
      </c>
      <c r="D45" s="8">
        <v>896.26</v>
      </c>
      <c r="E45" s="4" t="s">
        <v>5</v>
      </c>
      <c r="F45" s="4" t="s">
        <v>5</v>
      </c>
      <c r="G45" s="8">
        <v>896.26</v>
      </c>
      <c r="H45" s="4" t="s">
        <v>5</v>
      </c>
      <c r="I45" s="6">
        <v>0</v>
      </c>
      <c r="J45" s="19">
        <f t="shared" si="2"/>
        <v>5553363.78</v>
      </c>
      <c r="K45" s="19">
        <f t="shared" si="1"/>
        <v>499802.7402</v>
      </c>
    </row>
    <row r="46" spans="1:11" ht="13.5">
      <c r="A46" s="4" t="s">
        <v>34</v>
      </c>
      <c r="B46" s="14" t="s">
        <v>154</v>
      </c>
      <c r="C46" s="6">
        <v>5425525.33</v>
      </c>
      <c r="D46" s="8">
        <v>875.63</v>
      </c>
      <c r="E46" s="4" t="s">
        <v>5</v>
      </c>
      <c r="F46" s="4" t="s">
        <v>5</v>
      </c>
      <c r="G46" s="8">
        <v>875.63</v>
      </c>
      <c r="H46" s="4" t="s">
        <v>5</v>
      </c>
      <c r="I46" s="6">
        <v>99092</v>
      </c>
      <c r="J46" s="19">
        <f t="shared" si="2"/>
        <v>5524617.33</v>
      </c>
      <c r="K46" s="19">
        <f t="shared" si="1"/>
        <v>497215.5597</v>
      </c>
    </row>
    <row r="47" spans="1:11" s="26" customFormat="1" ht="13.5">
      <c r="A47" s="27" t="s">
        <v>109</v>
      </c>
      <c r="B47" s="21" t="s">
        <v>175</v>
      </c>
      <c r="C47" s="22">
        <v>5390417.55</v>
      </c>
      <c r="D47" s="23">
        <v>6462.7</v>
      </c>
      <c r="E47" s="23">
        <v>1324.18</v>
      </c>
      <c r="F47" s="23">
        <v>3254.9</v>
      </c>
      <c r="G47" s="24">
        <v>11.3</v>
      </c>
      <c r="H47" s="24">
        <v>72.52</v>
      </c>
      <c r="I47" s="22">
        <v>253491</v>
      </c>
      <c r="J47" s="25">
        <f t="shared" si="2"/>
        <v>5643908.55</v>
      </c>
      <c r="K47" s="25">
        <f t="shared" si="1"/>
        <v>507951.76949999994</v>
      </c>
    </row>
    <row r="48" spans="1:11" s="26" customFormat="1" ht="13.5">
      <c r="A48" s="20" t="s">
        <v>124</v>
      </c>
      <c r="B48" s="21" t="s">
        <v>179</v>
      </c>
      <c r="C48" s="22">
        <v>5225514.41</v>
      </c>
      <c r="D48" s="23">
        <v>1237.69</v>
      </c>
      <c r="E48" s="23">
        <v>1008.32</v>
      </c>
      <c r="F48" s="24">
        <v>229.37</v>
      </c>
      <c r="G48" s="20" t="s">
        <v>5</v>
      </c>
      <c r="H48" s="20" t="s">
        <v>5</v>
      </c>
      <c r="I48" s="22">
        <v>106729</v>
      </c>
      <c r="J48" s="25">
        <f t="shared" si="2"/>
        <v>5332243.41</v>
      </c>
      <c r="K48" s="25">
        <f t="shared" si="1"/>
        <v>479901.9069</v>
      </c>
    </row>
    <row r="49" spans="1:11" ht="13.5">
      <c r="A49" s="4" t="s">
        <v>15</v>
      </c>
      <c r="B49" s="14" t="s">
        <v>153</v>
      </c>
      <c r="C49" s="6">
        <v>5169365.79</v>
      </c>
      <c r="D49" s="8">
        <v>548.41</v>
      </c>
      <c r="E49" s="4" t="s">
        <v>5</v>
      </c>
      <c r="F49" s="4" t="s">
        <v>5</v>
      </c>
      <c r="G49" s="8">
        <v>548.41</v>
      </c>
      <c r="H49" s="4" t="s">
        <v>5</v>
      </c>
      <c r="I49" s="6">
        <v>0</v>
      </c>
      <c r="J49" s="19">
        <f t="shared" si="2"/>
        <v>5169365.79</v>
      </c>
      <c r="K49" s="19">
        <f t="shared" si="1"/>
        <v>465242.9211</v>
      </c>
    </row>
    <row r="50" spans="1:11" s="26" customFormat="1" ht="13.5">
      <c r="A50" s="20" t="s">
        <v>64</v>
      </c>
      <c r="B50" s="21" t="s">
        <v>164</v>
      </c>
      <c r="C50" s="22">
        <v>5122255.02</v>
      </c>
      <c r="D50" s="23">
        <v>2916.2</v>
      </c>
      <c r="E50" s="23">
        <v>2008.83</v>
      </c>
      <c r="F50" s="24">
        <v>907.37</v>
      </c>
      <c r="G50" s="20" t="s">
        <v>5</v>
      </c>
      <c r="H50" s="20" t="s">
        <v>5</v>
      </c>
      <c r="I50" s="22">
        <v>120043</v>
      </c>
      <c r="J50" s="25">
        <f t="shared" si="2"/>
        <v>5242298.02</v>
      </c>
      <c r="K50" s="25">
        <f t="shared" si="1"/>
        <v>471806.8217999999</v>
      </c>
    </row>
    <row r="51" spans="1:11" s="26" customFormat="1" ht="13.5">
      <c r="A51" s="20" t="s">
        <v>86</v>
      </c>
      <c r="B51" s="21" t="s">
        <v>170</v>
      </c>
      <c r="C51" s="22">
        <v>5024015.68</v>
      </c>
      <c r="D51" s="24">
        <v>673.38</v>
      </c>
      <c r="E51" s="24">
        <v>662.11</v>
      </c>
      <c r="F51" s="24">
        <v>11.27</v>
      </c>
      <c r="G51" s="20" t="s">
        <v>5</v>
      </c>
      <c r="H51" s="20" t="s">
        <v>5</v>
      </c>
      <c r="I51" s="22">
        <v>0</v>
      </c>
      <c r="J51" s="25">
        <f t="shared" si="2"/>
        <v>5024015.68</v>
      </c>
      <c r="K51" s="25">
        <f t="shared" si="1"/>
        <v>452161.4112</v>
      </c>
    </row>
    <row r="52" spans="1:11" s="26" customFormat="1" ht="13.5">
      <c r="A52" s="27" t="s">
        <v>104</v>
      </c>
      <c r="B52" s="21" t="s">
        <v>174</v>
      </c>
      <c r="C52" s="22">
        <v>4936130.59</v>
      </c>
      <c r="D52" s="23">
        <v>1361.35</v>
      </c>
      <c r="E52" s="24">
        <v>904.42</v>
      </c>
      <c r="F52" s="24">
        <v>456.93</v>
      </c>
      <c r="G52" s="20" t="s">
        <v>5</v>
      </c>
      <c r="H52" s="20" t="s">
        <v>5</v>
      </c>
      <c r="I52" s="22">
        <v>0</v>
      </c>
      <c r="J52" s="25">
        <f t="shared" si="2"/>
        <v>4936130.59</v>
      </c>
      <c r="K52" s="25">
        <f t="shared" si="1"/>
        <v>444251.7531</v>
      </c>
    </row>
    <row r="53" spans="1:11" s="26" customFormat="1" ht="13.5">
      <c r="A53" s="20" t="s">
        <v>97</v>
      </c>
      <c r="B53" s="21" t="s">
        <v>173</v>
      </c>
      <c r="C53" s="22">
        <v>4893366.7</v>
      </c>
      <c r="D53" s="23">
        <v>15475.35</v>
      </c>
      <c r="E53" s="24">
        <v>380.23</v>
      </c>
      <c r="F53" s="23">
        <v>10917.23</v>
      </c>
      <c r="G53" s="20" t="s">
        <v>5</v>
      </c>
      <c r="H53" s="24">
        <v>340.35</v>
      </c>
      <c r="I53" s="22">
        <v>403137</v>
      </c>
      <c r="J53" s="25">
        <f t="shared" si="2"/>
        <v>5296503.7</v>
      </c>
      <c r="K53" s="25">
        <f t="shared" si="1"/>
        <v>476685.333</v>
      </c>
    </row>
    <row r="54" spans="1:11" ht="13.5">
      <c r="A54" s="4" t="s">
        <v>151</v>
      </c>
      <c r="B54" s="18" t="s">
        <v>184</v>
      </c>
      <c r="C54" s="6">
        <v>4832872.93</v>
      </c>
      <c r="D54" s="8">
        <v>553.13</v>
      </c>
      <c r="E54" s="4" t="s">
        <v>5</v>
      </c>
      <c r="F54" s="4" t="s">
        <v>5</v>
      </c>
      <c r="G54" s="8">
        <v>553.13</v>
      </c>
      <c r="H54" s="4" t="s">
        <v>5</v>
      </c>
      <c r="I54" s="6">
        <v>0</v>
      </c>
      <c r="J54" s="19">
        <f t="shared" si="2"/>
        <v>4832872.93</v>
      </c>
      <c r="K54" s="19">
        <f t="shared" si="1"/>
        <v>434958.56369999994</v>
      </c>
    </row>
    <row r="55" spans="1:11" s="26" customFormat="1" ht="13.5">
      <c r="A55" s="20" t="s">
        <v>135</v>
      </c>
      <c r="B55" s="21" t="s">
        <v>181</v>
      </c>
      <c r="C55" s="22">
        <v>4792665.22</v>
      </c>
      <c r="D55" s="23">
        <v>5151.74</v>
      </c>
      <c r="E55" s="23">
        <v>1169.55</v>
      </c>
      <c r="F55" s="23">
        <v>2084.13</v>
      </c>
      <c r="G55" s="20" t="s">
        <v>5</v>
      </c>
      <c r="H55" s="20" t="s">
        <v>5</v>
      </c>
      <c r="I55" s="22">
        <v>0</v>
      </c>
      <c r="J55" s="25">
        <f t="shared" si="2"/>
        <v>4792665.22</v>
      </c>
      <c r="K55" s="25">
        <f t="shared" si="1"/>
        <v>431339.8698</v>
      </c>
    </row>
    <row r="56" spans="1:11" ht="13.5">
      <c r="A56" s="4" t="s">
        <v>148</v>
      </c>
      <c r="B56" s="18" t="s">
        <v>183</v>
      </c>
      <c r="C56" s="6">
        <v>4682145.27</v>
      </c>
      <c r="D56" s="8">
        <v>719.35</v>
      </c>
      <c r="E56" s="4" t="s">
        <v>5</v>
      </c>
      <c r="F56" s="4" t="s">
        <v>5</v>
      </c>
      <c r="G56" s="8">
        <v>719.35</v>
      </c>
      <c r="H56" s="4" t="s">
        <v>5</v>
      </c>
      <c r="I56" s="6">
        <v>0</v>
      </c>
      <c r="J56" s="19">
        <f t="shared" si="2"/>
        <v>4682145.27</v>
      </c>
      <c r="K56" s="19">
        <f t="shared" si="1"/>
        <v>421393.0742999999</v>
      </c>
    </row>
    <row r="57" spans="1:11" ht="13.5">
      <c r="A57" s="4" t="s">
        <v>150</v>
      </c>
      <c r="B57" s="18" t="s">
        <v>184</v>
      </c>
      <c r="C57" s="6">
        <v>4678326.68</v>
      </c>
      <c r="D57" s="8">
        <v>535.44</v>
      </c>
      <c r="E57" s="4" t="s">
        <v>5</v>
      </c>
      <c r="F57" s="4" t="s">
        <v>5</v>
      </c>
      <c r="G57" s="8">
        <v>535.44</v>
      </c>
      <c r="H57" s="4" t="s">
        <v>5</v>
      </c>
      <c r="I57" s="6">
        <v>0</v>
      </c>
      <c r="J57" s="19">
        <f t="shared" si="2"/>
        <v>4678326.68</v>
      </c>
      <c r="K57" s="19">
        <f t="shared" si="1"/>
        <v>421049.40119999996</v>
      </c>
    </row>
    <row r="58" spans="1:11" s="33" customFormat="1" ht="13.5">
      <c r="A58" s="27" t="s">
        <v>61</v>
      </c>
      <c r="B58" s="21" t="s">
        <v>162</v>
      </c>
      <c r="C58" s="28">
        <v>4630143.9</v>
      </c>
      <c r="D58" s="29">
        <v>1702.56</v>
      </c>
      <c r="E58" s="30">
        <v>704.51</v>
      </c>
      <c r="F58" s="30">
        <v>977.55</v>
      </c>
      <c r="G58" s="31" t="s">
        <v>5</v>
      </c>
      <c r="H58" s="31" t="s">
        <v>5</v>
      </c>
      <c r="I58" s="28">
        <v>138943</v>
      </c>
      <c r="J58" s="32">
        <f t="shared" si="2"/>
        <v>4769086.9</v>
      </c>
      <c r="K58" s="32">
        <f t="shared" si="1"/>
        <v>429217.821</v>
      </c>
    </row>
    <row r="59" spans="1:11" ht="13.5">
      <c r="A59" s="4" t="s">
        <v>42</v>
      </c>
      <c r="B59" s="18" t="s">
        <v>155</v>
      </c>
      <c r="C59" s="6">
        <v>4485895.36</v>
      </c>
      <c r="D59" s="8">
        <v>723.98</v>
      </c>
      <c r="E59" s="4" t="s">
        <v>5</v>
      </c>
      <c r="F59" s="4" t="s">
        <v>5</v>
      </c>
      <c r="G59" s="8">
        <v>723.98</v>
      </c>
      <c r="H59" s="4" t="s">
        <v>5</v>
      </c>
      <c r="I59" s="6">
        <v>75383</v>
      </c>
      <c r="J59" s="19">
        <f t="shared" si="2"/>
        <v>4561278.36</v>
      </c>
      <c r="K59" s="19">
        <f t="shared" si="1"/>
        <v>410515.0524</v>
      </c>
    </row>
    <row r="60" spans="1:11" s="26" customFormat="1" ht="13.5">
      <c r="A60" s="20" t="s">
        <v>132</v>
      </c>
      <c r="B60" s="21" t="s">
        <v>181</v>
      </c>
      <c r="C60" s="22">
        <v>4260814.52</v>
      </c>
      <c r="D60" s="23">
        <v>8355.16</v>
      </c>
      <c r="E60" s="23">
        <v>1503.01</v>
      </c>
      <c r="F60" s="23">
        <v>3165.62</v>
      </c>
      <c r="G60" s="20" t="s">
        <v>5</v>
      </c>
      <c r="H60" s="23">
        <v>2328.44</v>
      </c>
      <c r="I60" s="22">
        <v>0</v>
      </c>
      <c r="J60" s="25">
        <f t="shared" si="2"/>
        <v>4260814.52</v>
      </c>
      <c r="K60" s="25">
        <f t="shared" si="1"/>
        <v>383473.30679999996</v>
      </c>
    </row>
    <row r="61" spans="1:11" s="26" customFormat="1" ht="13.5">
      <c r="A61" s="20" t="s">
        <v>143</v>
      </c>
      <c r="B61" s="21" t="s">
        <v>182</v>
      </c>
      <c r="C61" s="22">
        <v>4126980.74</v>
      </c>
      <c r="D61" s="23">
        <v>2848.48</v>
      </c>
      <c r="E61" s="24">
        <v>978.23</v>
      </c>
      <c r="F61" s="23">
        <v>1135.64</v>
      </c>
      <c r="G61" s="20" t="s">
        <v>5</v>
      </c>
      <c r="H61" s="20" t="s">
        <v>5</v>
      </c>
      <c r="I61" s="22">
        <v>157752</v>
      </c>
      <c r="J61" s="25">
        <f t="shared" si="2"/>
        <v>4284732.74</v>
      </c>
      <c r="K61" s="25">
        <f t="shared" si="1"/>
        <v>385625.9466</v>
      </c>
    </row>
    <row r="62" spans="1:11" s="26" customFormat="1" ht="13.5">
      <c r="A62" s="20" t="s">
        <v>137</v>
      </c>
      <c r="B62" s="21" t="s">
        <v>182</v>
      </c>
      <c r="C62" s="22">
        <v>4070489.43</v>
      </c>
      <c r="D62" s="23">
        <v>5256.58</v>
      </c>
      <c r="E62" s="23">
        <v>1046.63</v>
      </c>
      <c r="F62" s="23">
        <v>1400.82</v>
      </c>
      <c r="G62" s="20" t="s">
        <v>5</v>
      </c>
      <c r="H62" s="24">
        <v>98.39</v>
      </c>
      <c r="I62" s="22">
        <v>230881</v>
      </c>
      <c r="J62" s="25">
        <f t="shared" si="2"/>
        <v>4301370.43</v>
      </c>
      <c r="K62" s="25">
        <f t="shared" si="1"/>
        <v>387123.33869999996</v>
      </c>
    </row>
    <row r="63" spans="1:11" s="26" customFormat="1" ht="13.5">
      <c r="A63" s="27" t="s">
        <v>123</v>
      </c>
      <c r="B63" s="21" t="s">
        <v>179</v>
      </c>
      <c r="C63" s="22">
        <v>4044875.28</v>
      </c>
      <c r="D63" s="23">
        <v>10372.26</v>
      </c>
      <c r="E63" s="23">
        <v>2887.95</v>
      </c>
      <c r="F63" s="23">
        <v>2323.38</v>
      </c>
      <c r="G63" s="20" t="s">
        <v>5</v>
      </c>
      <c r="H63" s="23">
        <v>3168.41</v>
      </c>
      <c r="I63" s="22">
        <v>281645</v>
      </c>
      <c r="J63" s="25">
        <f t="shared" si="2"/>
        <v>4326520.279999999</v>
      </c>
      <c r="K63" s="25">
        <f t="shared" si="1"/>
        <v>389386.8251999999</v>
      </c>
    </row>
    <row r="64" spans="1:11" ht="13.5">
      <c r="A64" s="4" t="s">
        <v>90</v>
      </c>
      <c r="B64" s="18" t="s">
        <v>171</v>
      </c>
      <c r="C64" s="6">
        <v>4042094.93</v>
      </c>
      <c r="D64" s="7">
        <v>1153.8</v>
      </c>
      <c r="E64" s="4" t="s">
        <v>5</v>
      </c>
      <c r="F64" s="4" t="s">
        <v>5</v>
      </c>
      <c r="G64" s="7">
        <v>1153.8</v>
      </c>
      <c r="H64" s="4" t="s">
        <v>5</v>
      </c>
      <c r="I64" s="6">
        <v>0</v>
      </c>
      <c r="J64" s="19">
        <f t="shared" si="2"/>
        <v>4042094.93</v>
      </c>
      <c r="K64" s="19">
        <f t="shared" si="1"/>
        <v>363788.5437</v>
      </c>
    </row>
    <row r="65" spans="1:11" ht="13.5">
      <c r="A65" s="4" t="s">
        <v>23</v>
      </c>
      <c r="B65" s="14" t="s">
        <v>154</v>
      </c>
      <c r="C65" s="6">
        <v>4022790.97</v>
      </c>
      <c r="D65" s="8">
        <v>859.69</v>
      </c>
      <c r="E65" s="4" t="s">
        <v>5</v>
      </c>
      <c r="F65" s="4" t="s">
        <v>5</v>
      </c>
      <c r="G65" s="8">
        <v>856.88</v>
      </c>
      <c r="H65" s="4" t="s">
        <v>5</v>
      </c>
      <c r="I65" s="6">
        <v>0</v>
      </c>
      <c r="J65" s="19">
        <f t="shared" si="2"/>
        <v>4022790.97</v>
      </c>
      <c r="K65" s="19">
        <f t="shared" si="1"/>
        <v>362051.1873</v>
      </c>
    </row>
    <row r="66" spans="1:11" s="33" customFormat="1" ht="13.5">
      <c r="A66" s="27" t="s">
        <v>20</v>
      </c>
      <c r="B66" s="34" t="s">
        <v>154</v>
      </c>
      <c r="C66" s="28">
        <v>3987231.22</v>
      </c>
      <c r="D66" s="30">
        <v>950.63</v>
      </c>
      <c r="E66" s="30">
        <v>767.82</v>
      </c>
      <c r="F66" s="30">
        <v>182.81</v>
      </c>
      <c r="G66" s="31" t="s">
        <v>5</v>
      </c>
      <c r="H66" s="31" t="s">
        <v>5</v>
      </c>
      <c r="I66" s="28">
        <v>58408</v>
      </c>
      <c r="J66" s="32">
        <f t="shared" si="2"/>
        <v>4045639.22</v>
      </c>
      <c r="K66" s="32">
        <f t="shared" si="1"/>
        <v>364107.5298</v>
      </c>
    </row>
    <row r="67" spans="1:11" ht="13.5">
      <c r="A67" s="4" t="s">
        <v>16</v>
      </c>
      <c r="B67" s="14" t="s">
        <v>153</v>
      </c>
      <c r="C67" s="6">
        <v>3934674.94</v>
      </c>
      <c r="D67" s="8">
        <v>422.92</v>
      </c>
      <c r="E67" s="4" t="s">
        <v>5</v>
      </c>
      <c r="F67" s="4" t="s">
        <v>5</v>
      </c>
      <c r="G67" s="8">
        <v>422.92</v>
      </c>
      <c r="H67" s="4" t="s">
        <v>5</v>
      </c>
      <c r="I67" s="6">
        <v>0</v>
      </c>
      <c r="J67" s="19">
        <f t="shared" si="2"/>
        <v>3934674.94</v>
      </c>
      <c r="K67" s="19">
        <f t="shared" si="1"/>
        <v>354120.7446</v>
      </c>
    </row>
    <row r="68" spans="1:11" s="26" customFormat="1" ht="13.5">
      <c r="A68" s="20" t="s">
        <v>98</v>
      </c>
      <c r="B68" s="21" t="s">
        <v>173</v>
      </c>
      <c r="C68" s="22">
        <v>3789102.39</v>
      </c>
      <c r="D68" s="23">
        <v>9808.08</v>
      </c>
      <c r="E68" s="24">
        <v>19.48</v>
      </c>
      <c r="F68" s="23">
        <v>7028.69</v>
      </c>
      <c r="G68" s="20" t="s">
        <v>5</v>
      </c>
      <c r="H68" s="20" t="s">
        <v>5</v>
      </c>
      <c r="I68" s="22">
        <v>205142</v>
      </c>
      <c r="J68" s="25">
        <f t="shared" si="2"/>
        <v>3994244.39</v>
      </c>
      <c r="K68" s="25">
        <f t="shared" si="1"/>
        <v>359481.9951</v>
      </c>
    </row>
    <row r="69" spans="1:11" s="26" customFormat="1" ht="13.5">
      <c r="A69" s="20" t="s">
        <v>126</v>
      </c>
      <c r="B69" s="21" t="s">
        <v>179</v>
      </c>
      <c r="C69" s="22">
        <v>3750489.68</v>
      </c>
      <c r="D69" s="24">
        <v>838.13</v>
      </c>
      <c r="E69" s="24">
        <v>736.25</v>
      </c>
      <c r="F69" s="24">
        <v>101.89</v>
      </c>
      <c r="G69" s="20" t="s">
        <v>5</v>
      </c>
      <c r="H69" s="20" t="s">
        <v>5</v>
      </c>
      <c r="I69" s="22">
        <v>0</v>
      </c>
      <c r="J69" s="25">
        <f t="shared" si="2"/>
        <v>3750489.68</v>
      </c>
      <c r="K69" s="25">
        <f t="shared" si="1"/>
        <v>337544.0712</v>
      </c>
    </row>
    <row r="70" spans="1:11" ht="13.5">
      <c r="A70" s="4" t="s">
        <v>46</v>
      </c>
      <c r="B70" s="18" t="s">
        <v>155</v>
      </c>
      <c r="C70" s="6">
        <v>3636877.53</v>
      </c>
      <c r="D70" s="8">
        <v>588.05</v>
      </c>
      <c r="E70" s="4" t="s">
        <v>5</v>
      </c>
      <c r="F70" s="4" t="s">
        <v>5</v>
      </c>
      <c r="G70" s="8">
        <v>582.59</v>
      </c>
      <c r="H70" s="4" t="s">
        <v>5</v>
      </c>
      <c r="I70" s="6">
        <v>52248</v>
      </c>
      <c r="J70" s="19">
        <f t="shared" si="2"/>
        <v>3689125.53</v>
      </c>
      <c r="K70" s="19">
        <f t="shared" si="1"/>
        <v>332021.2977</v>
      </c>
    </row>
    <row r="71" spans="1:11" s="26" customFormat="1" ht="13.5">
      <c r="A71" s="20" t="s">
        <v>41</v>
      </c>
      <c r="B71" s="21" t="s">
        <v>155</v>
      </c>
      <c r="C71" s="22">
        <v>3586052.13</v>
      </c>
      <c r="D71" s="23">
        <v>1763.34</v>
      </c>
      <c r="E71" s="23">
        <v>1451.82</v>
      </c>
      <c r="F71" s="24">
        <v>311.52</v>
      </c>
      <c r="G71" s="20" t="s">
        <v>5</v>
      </c>
      <c r="H71" s="20" t="s">
        <v>5</v>
      </c>
      <c r="I71" s="22">
        <v>108360</v>
      </c>
      <c r="J71" s="25">
        <f t="shared" si="2"/>
        <v>3694412.13</v>
      </c>
      <c r="K71" s="25">
        <f t="shared" si="1"/>
        <v>332497.0917</v>
      </c>
    </row>
    <row r="72" spans="1:11" s="26" customFormat="1" ht="13.5">
      <c r="A72" s="20" t="s">
        <v>45</v>
      </c>
      <c r="B72" s="21" t="s">
        <v>155</v>
      </c>
      <c r="C72" s="22">
        <v>3467062.8</v>
      </c>
      <c r="D72" s="23">
        <v>4081.29</v>
      </c>
      <c r="E72" s="23">
        <v>2214.63</v>
      </c>
      <c r="F72" s="24">
        <v>787.57</v>
      </c>
      <c r="G72" s="20" t="s">
        <v>5</v>
      </c>
      <c r="H72" s="20" t="s">
        <v>5</v>
      </c>
      <c r="I72" s="22">
        <v>189812</v>
      </c>
      <c r="J72" s="25">
        <f aca="true" t="shared" si="3" ref="J72:J103">I72+C72</f>
        <v>3656874.8</v>
      </c>
      <c r="K72" s="25">
        <f t="shared" si="1"/>
        <v>329118.73199999996</v>
      </c>
    </row>
    <row r="73" spans="1:11" s="26" customFormat="1" ht="13.5">
      <c r="A73" s="20" t="s">
        <v>54</v>
      </c>
      <c r="B73" s="21" t="s">
        <v>157</v>
      </c>
      <c r="C73" s="22">
        <v>3411103.21</v>
      </c>
      <c r="D73" s="23">
        <v>1581.44</v>
      </c>
      <c r="E73" s="24">
        <v>866.35</v>
      </c>
      <c r="F73" s="24">
        <v>193.37</v>
      </c>
      <c r="G73" s="20" t="s">
        <v>5</v>
      </c>
      <c r="H73" s="20" t="s">
        <v>5</v>
      </c>
      <c r="I73" s="22">
        <v>87115</v>
      </c>
      <c r="J73" s="25">
        <f t="shared" si="3"/>
        <v>3498218.21</v>
      </c>
      <c r="K73" s="25">
        <f aca="true" t="shared" si="4" ref="K73:K136">J73*0.09</f>
        <v>314839.63889999996</v>
      </c>
    </row>
    <row r="74" spans="1:11" ht="13.5">
      <c r="A74" s="4" t="s">
        <v>65</v>
      </c>
      <c r="B74" s="18" t="s">
        <v>165</v>
      </c>
      <c r="C74" s="6">
        <v>3356005.34</v>
      </c>
      <c r="D74" s="8">
        <v>633.15</v>
      </c>
      <c r="E74" s="4" t="s">
        <v>5</v>
      </c>
      <c r="F74" s="4" t="s">
        <v>5</v>
      </c>
      <c r="G74" s="8">
        <v>594.7</v>
      </c>
      <c r="H74" s="8">
        <v>38.45</v>
      </c>
      <c r="I74" s="6">
        <v>74494</v>
      </c>
      <c r="J74" s="19">
        <f t="shared" si="3"/>
        <v>3430499.34</v>
      </c>
      <c r="K74" s="19">
        <f t="shared" si="4"/>
        <v>308744.9406</v>
      </c>
    </row>
    <row r="75" spans="1:11" s="26" customFormat="1" ht="13.5">
      <c r="A75" s="20" t="s">
        <v>131</v>
      </c>
      <c r="B75" s="21" t="s">
        <v>181</v>
      </c>
      <c r="C75" s="22">
        <v>3300202.41</v>
      </c>
      <c r="D75" s="23">
        <v>1691.22</v>
      </c>
      <c r="E75" s="23">
        <v>1338.1</v>
      </c>
      <c r="F75" s="24">
        <v>345.59</v>
      </c>
      <c r="G75" s="20" t="s">
        <v>5</v>
      </c>
      <c r="H75" s="20" t="s">
        <v>5</v>
      </c>
      <c r="I75" s="22">
        <v>0</v>
      </c>
      <c r="J75" s="25">
        <f t="shared" si="3"/>
        <v>3300202.41</v>
      </c>
      <c r="K75" s="25">
        <f t="shared" si="4"/>
        <v>297018.2169</v>
      </c>
    </row>
    <row r="76" spans="1:11" ht="13.5">
      <c r="A76" s="4" t="s">
        <v>117</v>
      </c>
      <c r="B76" s="18" t="s">
        <v>177</v>
      </c>
      <c r="C76" s="6">
        <v>3161709.1</v>
      </c>
      <c r="D76" s="8">
        <v>697.75</v>
      </c>
      <c r="E76" s="4" t="s">
        <v>5</v>
      </c>
      <c r="F76" s="4" t="s">
        <v>5</v>
      </c>
      <c r="G76" s="8">
        <v>502.46</v>
      </c>
      <c r="H76" s="4" t="s">
        <v>5</v>
      </c>
      <c r="I76" s="6">
        <v>0</v>
      </c>
      <c r="J76" s="19">
        <f t="shared" si="3"/>
        <v>3161709.1</v>
      </c>
      <c r="K76" s="19">
        <f t="shared" si="4"/>
        <v>284553.819</v>
      </c>
    </row>
    <row r="77" spans="1:11" s="26" customFormat="1" ht="13.5">
      <c r="A77" s="27" t="s">
        <v>121</v>
      </c>
      <c r="B77" s="21" t="s">
        <v>178</v>
      </c>
      <c r="C77" s="22">
        <v>3124712.38</v>
      </c>
      <c r="D77" s="23">
        <v>9955.94</v>
      </c>
      <c r="E77" s="24">
        <v>2.85</v>
      </c>
      <c r="F77" s="23">
        <v>7087.74</v>
      </c>
      <c r="G77" s="20" t="s">
        <v>5</v>
      </c>
      <c r="H77" s="24">
        <v>336.88</v>
      </c>
      <c r="I77" s="22">
        <v>0</v>
      </c>
      <c r="J77" s="25">
        <f t="shared" si="3"/>
        <v>3124712.38</v>
      </c>
      <c r="K77" s="25">
        <f t="shared" si="4"/>
        <v>281224.11419999995</v>
      </c>
    </row>
    <row r="78" spans="1:11" ht="13.5">
      <c r="A78" s="4" t="s">
        <v>72</v>
      </c>
      <c r="B78" s="18" t="s">
        <v>167</v>
      </c>
      <c r="C78" s="6">
        <v>3115827.6</v>
      </c>
      <c r="D78" s="8">
        <v>799.23</v>
      </c>
      <c r="E78" s="4" t="s">
        <v>5</v>
      </c>
      <c r="F78" s="8">
        <v>8.49</v>
      </c>
      <c r="G78" s="8">
        <v>515.21</v>
      </c>
      <c r="H78" s="4" t="s">
        <v>5</v>
      </c>
      <c r="I78" s="6">
        <v>0</v>
      </c>
      <c r="J78" s="19">
        <f t="shared" si="3"/>
        <v>3115827.6</v>
      </c>
      <c r="K78" s="19">
        <f t="shared" si="4"/>
        <v>280424.484</v>
      </c>
    </row>
    <row r="79" spans="1:11" ht="13.5">
      <c r="A79" s="4" t="s">
        <v>84</v>
      </c>
      <c r="B79" s="18" t="s">
        <v>168</v>
      </c>
      <c r="C79" s="6">
        <v>2941303.54</v>
      </c>
      <c r="D79" s="8">
        <v>464.22</v>
      </c>
      <c r="E79" s="4" t="s">
        <v>5</v>
      </c>
      <c r="F79" s="4" t="s">
        <v>5</v>
      </c>
      <c r="G79" s="8">
        <v>415.45</v>
      </c>
      <c r="H79" s="4" t="s">
        <v>5</v>
      </c>
      <c r="I79" s="6">
        <v>0</v>
      </c>
      <c r="J79" s="19">
        <f t="shared" si="3"/>
        <v>2941303.54</v>
      </c>
      <c r="K79" s="19">
        <f t="shared" si="4"/>
        <v>264717.3186</v>
      </c>
    </row>
    <row r="80" spans="1:11" ht="13.5">
      <c r="A80" s="4" t="s">
        <v>21</v>
      </c>
      <c r="B80" s="14" t="s">
        <v>154</v>
      </c>
      <c r="C80" s="6">
        <v>2939342.56</v>
      </c>
      <c r="D80" s="8">
        <v>474.38</v>
      </c>
      <c r="E80" s="4" t="s">
        <v>5</v>
      </c>
      <c r="F80" s="4" t="s">
        <v>5</v>
      </c>
      <c r="G80" s="8">
        <v>474.38</v>
      </c>
      <c r="H80" s="4" t="s">
        <v>5</v>
      </c>
      <c r="I80" s="6">
        <v>0</v>
      </c>
      <c r="J80" s="19">
        <f t="shared" si="3"/>
        <v>2939342.56</v>
      </c>
      <c r="K80" s="19">
        <f t="shared" si="4"/>
        <v>264540.8304</v>
      </c>
    </row>
    <row r="81" spans="1:11" ht="13.5">
      <c r="A81" s="4" t="s">
        <v>141</v>
      </c>
      <c r="B81" s="18" t="s">
        <v>182</v>
      </c>
      <c r="C81" s="6">
        <v>2938435.93</v>
      </c>
      <c r="D81" s="8">
        <v>538.78</v>
      </c>
      <c r="E81" s="4" t="s">
        <v>5</v>
      </c>
      <c r="F81" s="4" t="s">
        <v>5</v>
      </c>
      <c r="G81" s="8">
        <v>538.78</v>
      </c>
      <c r="H81" s="4" t="s">
        <v>5</v>
      </c>
      <c r="I81" s="6">
        <v>51163</v>
      </c>
      <c r="J81" s="19">
        <f t="shared" si="3"/>
        <v>2989598.93</v>
      </c>
      <c r="K81" s="19">
        <f t="shared" si="4"/>
        <v>269063.9037</v>
      </c>
    </row>
    <row r="82" spans="1:11" s="26" customFormat="1" ht="13.5">
      <c r="A82" s="20" t="s">
        <v>130</v>
      </c>
      <c r="B82" s="21" t="s">
        <v>181</v>
      </c>
      <c r="C82" s="22">
        <v>2904711.91</v>
      </c>
      <c r="D82" s="23">
        <v>7017.07</v>
      </c>
      <c r="E82" s="23">
        <v>1010.54</v>
      </c>
      <c r="F82" s="23">
        <v>2817.8</v>
      </c>
      <c r="G82" s="20" t="s">
        <v>5</v>
      </c>
      <c r="H82" s="23">
        <v>1113.73</v>
      </c>
      <c r="I82" s="22">
        <v>0</v>
      </c>
      <c r="J82" s="25">
        <f t="shared" si="3"/>
        <v>2904711.91</v>
      </c>
      <c r="K82" s="25">
        <f t="shared" si="4"/>
        <v>261424.0719</v>
      </c>
    </row>
    <row r="83" spans="1:11" ht="13.5">
      <c r="A83" s="4" t="s">
        <v>152</v>
      </c>
      <c r="B83" s="18" t="s">
        <v>184</v>
      </c>
      <c r="C83" s="6">
        <v>2847677.11</v>
      </c>
      <c r="D83" s="8">
        <v>325.92</v>
      </c>
      <c r="E83" s="4" t="s">
        <v>5</v>
      </c>
      <c r="F83" s="4" t="s">
        <v>5</v>
      </c>
      <c r="G83" s="8">
        <v>325.92</v>
      </c>
      <c r="H83" s="4" t="s">
        <v>5</v>
      </c>
      <c r="I83" s="6">
        <v>29330</v>
      </c>
      <c r="J83" s="19">
        <f t="shared" si="3"/>
        <v>2877007.11</v>
      </c>
      <c r="K83" s="19">
        <f t="shared" si="4"/>
        <v>258930.63989999998</v>
      </c>
    </row>
    <row r="84" spans="1:11" ht="13.5">
      <c r="A84" s="4" t="s">
        <v>31</v>
      </c>
      <c r="B84" s="14" t="s">
        <v>154</v>
      </c>
      <c r="C84" s="6">
        <v>2811504.11</v>
      </c>
      <c r="D84" s="8">
        <v>453.75</v>
      </c>
      <c r="E84" s="4" t="s">
        <v>5</v>
      </c>
      <c r="F84" s="4" t="s">
        <v>5</v>
      </c>
      <c r="G84" s="8">
        <v>453.75</v>
      </c>
      <c r="H84" s="4" t="s">
        <v>5</v>
      </c>
      <c r="I84" s="6">
        <v>0</v>
      </c>
      <c r="J84" s="19">
        <f t="shared" si="3"/>
        <v>2811504.11</v>
      </c>
      <c r="K84" s="19">
        <f t="shared" si="4"/>
        <v>253035.3699</v>
      </c>
    </row>
    <row r="85" spans="1:11" ht="13.5">
      <c r="A85" s="4" t="s">
        <v>147</v>
      </c>
      <c r="B85" s="18" t="s">
        <v>183</v>
      </c>
      <c r="C85" s="6">
        <v>2738866.75</v>
      </c>
      <c r="D85" s="8">
        <v>420.79</v>
      </c>
      <c r="E85" s="4" t="s">
        <v>5</v>
      </c>
      <c r="F85" s="4" t="s">
        <v>5</v>
      </c>
      <c r="G85" s="8">
        <v>420.79</v>
      </c>
      <c r="H85" s="4" t="s">
        <v>5</v>
      </c>
      <c r="I85" s="6">
        <v>67270</v>
      </c>
      <c r="J85" s="19">
        <f t="shared" si="3"/>
        <v>2806136.75</v>
      </c>
      <c r="K85" s="19">
        <f t="shared" si="4"/>
        <v>252552.3075</v>
      </c>
    </row>
    <row r="86" spans="1:11" ht="13.5">
      <c r="A86" s="4" t="s">
        <v>8</v>
      </c>
      <c r="B86" s="14" t="s">
        <v>153</v>
      </c>
      <c r="C86" s="6">
        <v>2663523.06</v>
      </c>
      <c r="D86" s="8">
        <v>282.57</v>
      </c>
      <c r="E86" s="4" t="s">
        <v>5</v>
      </c>
      <c r="F86" s="4" t="s">
        <v>5</v>
      </c>
      <c r="G86" s="8">
        <v>282.57</v>
      </c>
      <c r="H86" s="4" t="s">
        <v>5</v>
      </c>
      <c r="I86" s="6">
        <v>0</v>
      </c>
      <c r="J86" s="19">
        <f t="shared" si="3"/>
        <v>2663523.06</v>
      </c>
      <c r="K86" s="19">
        <f t="shared" si="4"/>
        <v>239717.0754</v>
      </c>
    </row>
    <row r="87" spans="1:11" ht="13.5">
      <c r="A87" s="4" t="s">
        <v>78</v>
      </c>
      <c r="B87" s="18" t="s">
        <v>167</v>
      </c>
      <c r="C87" s="6">
        <v>2619374.67</v>
      </c>
      <c r="D87" s="8">
        <v>422.74</v>
      </c>
      <c r="E87" s="4" t="s">
        <v>5</v>
      </c>
      <c r="F87" s="4" t="s">
        <v>5</v>
      </c>
      <c r="G87" s="8">
        <v>422.74</v>
      </c>
      <c r="H87" s="4" t="s">
        <v>5</v>
      </c>
      <c r="I87" s="6">
        <v>56147</v>
      </c>
      <c r="J87" s="19">
        <f t="shared" si="3"/>
        <v>2675521.67</v>
      </c>
      <c r="K87" s="19">
        <f t="shared" si="4"/>
        <v>240796.9503</v>
      </c>
    </row>
    <row r="88" spans="1:11" s="26" customFormat="1" ht="13.5">
      <c r="A88" s="20" t="s">
        <v>49</v>
      </c>
      <c r="B88" s="21" t="s">
        <v>155</v>
      </c>
      <c r="C88" s="22">
        <v>2617536.45</v>
      </c>
      <c r="D88" s="23">
        <v>1749.23</v>
      </c>
      <c r="E88" s="24">
        <v>931.01</v>
      </c>
      <c r="F88" s="24">
        <v>818.22</v>
      </c>
      <c r="G88" s="20" t="s">
        <v>5</v>
      </c>
      <c r="H88" s="20" t="s">
        <v>5</v>
      </c>
      <c r="I88" s="22">
        <v>105385</v>
      </c>
      <c r="J88" s="25">
        <f t="shared" si="3"/>
        <v>2722921.45</v>
      </c>
      <c r="K88" s="25">
        <f t="shared" si="4"/>
        <v>245062.93050000002</v>
      </c>
    </row>
    <row r="89" spans="1:11" ht="13.5">
      <c r="A89" s="4" t="s">
        <v>115</v>
      </c>
      <c r="B89" s="18" t="s">
        <v>177</v>
      </c>
      <c r="C89" s="6">
        <v>2602273.36</v>
      </c>
      <c r="D89" s="8">
        <v>419.98</v>
      </c>
      <c r="E89" s="4" t="s">
        <v>5</v>
      </c>
      <c r="F89" s="4" t="s">
        <v>5</v>
      </c>
      <c r="G89" s="8">
        <v>419.98</v>
      </c>
      <c r="H89" s="4" t="s">
        <v>5</v>
      </c>
      <c r="I89" s="6">
        <v>38493</v>
      </c>
      <c r="J89" s="19">
        <f t="shared" si="3"/>
        <v>2640766.36</v>
      </c>
      <c r="K89" s="19">
        <f t="shared" si="4"/>
        <v>237668.97239999997</v>
      </c>
    </row>
    <row r="90" spans="1:11" s="26" customFormat="1" ht="13.5">
      <c r="A90" s="20" t="s">
        <v>58</v>
      </c>
      <c r="B90" s="21" t="s">
        <v>159</v>
      </c>
      <c r="C90" s="22">
        <v>2532724.59</v>
      </c>
      <c r="D90" s="23">
        <v>4111.09</v>
      </c>
      <c r="E90" s="24">
        <v>542.57</v>
      </c>
      <c r="F90" s="23">
        <v>2291.99</v>
      </c>
      <c r="G90" s="20" t="s">
        <v>5</v>
      </c>
      <c r="H90" s="24">
        <v>38.09</v>
      </c>
      <c r="I90" s="22">
        <v>0</v>
      </c>
      <c r="J90" s="25">
        <f t="shared" si="3"/>
        <v>2532724.59</v>
      </c>
      <c r="K90" s="25">
        <f t="shared" si="4"/>
        <v>227945.21309999996</v>
      </c>
    </row>
    <row r="91" spans="1:11" ht="13.5">
      <c r="A91" s="4" t="s">
        <v>10</v>
      </c>
      <c r="B91" s="14" t="s">
        <v>153</v>
      </c>
      <c r="C91" s="6">
        <v>2528494.48</v>
      </c>
      <c r="D91" s="8">
        <v>281.64</v>
      </c>
      <c r="E91" s="4" t="s">
        <v>5</v>
      </c>
      <c r="F91" s="4" t="s">
        <v>5</v>
      </c>
      <c r="G91" s="8">
        <v>265.84</v>
      </c>
      <c r="H91" s="8">
        <v>3.72</v>
      </c>
      <c r="I91" s="6">
        <v>0</v>
      </c>
      <c r="J91" s="19">
        <f t="shared" si="3"/>
        <v>2528494.48</v>
      </c>
      <c r="K91" s="19">
        <f t="shared" si="4"/>
        <v>227564.50319999998</v>
      </c>
    </row>
    <row r="92" spans="1:11" s="26" customFormat="1" ht="13.5">
      <c r="A92" s="20" t="s">
        <v>122</v>
      </c>
      <c r="B92" s="21" t="s">
        <v>179</v>
      </c>
      <c r="C92" s="22">
        <v>2517388.09</v>
      </c>
      <c r="D92" s="23">
        <v>4173.06</v>
      </c>
      <c r="E92" s="24">
        <v>182.54</v>
      </c>
      <c r="F92" s="23">
        <v>2952.67</v>
      </c>
      <c r="G92" s="20" t="s">
        <v>5</v>
      </c>
      <c r="H92" s="24">
        <v>62.1</v>
      </c>
      <c r="I92" s="22">
        <v>0</v>
      </c>
      <c r="J92" s="25">
        <f t="shared" si="3"/>
        <v>2517388.09</v>
      </c>
      <c r="K92" s="25">
        <f t="shared" si="4"/>
        <v>226564.9281</v>
      </c>
    </row>
    <row r="93" spans="1:11" s="26" customFormat="1" ht="13.5">
      <c r="A93" s="20" t="s">
        <v>127</v>
      </c>
      <c r="B93" s="21" t="s">
        <v>179</v>
      </c>
      <c r="C93" s="22">
        <v>2506605.19</v>
      </c>
      <c r="D93" s="23">
        <v>1065.88</v>
      </c>
      <c r="E93" s="24">
        <v>380.94</v>
      </c>
      <c r="F93" s="24">
        <v>567.14</v>
      </c>
      <c r="G93" s="20" t="s">
        <v>5</v>
      </c>
      <c r="H93" s="20" t="s">
        <v>5</v>
      </c>
      <c r="I93" s="22">
        <v>0</v>
      </c>
      <c r="J93" s="25">
        <f t="shared" si="3"/>
        <v>2506605.19</v>
      </c>
      <c r="K93" s="25">
        <f t="shared" si="4"/>
        <v>225594.46709999998</v>
      </c>
    </row>
    <row r="94" spans="1:11" s="26" customFormat="1" ht="13.5">
      <c r="A94" s="20" t="s">
        <v>55</v>
      </c>
      <c r="B94" s="21" t="s">
        <v>158</v>
      </c>
      <c r="C94" s="22">
        <v>2503917.24</v>
      </c>
      <c r="D94" s="23">
        <v>7797.12</v>
      </c>
      <c r="E94" s="24">
        <v>606.36</v>
      </c>
      <c r="F94" s="23">
        <v>3666.99</v>
      </c>
      <c r="G94" s="20" t="s">
        <v>5</v>
      </c>
      <c r="H94" s="24">
        <v>258.54</v>
      </c>
      <c r="I94" s="22">
        <v>0</v>
      </c>
      <c r="J94" s="25">
        <f t="shared" si="3"/>
        <v>2503917.24</v>
      </c>
      <c r="K94" s="25">
        <f t="shared" si="4"/>
        <v>225352.5516</v>
      </c>
    </row>
    <row r="95" spans="1:11" ht="13.5">
      <c r="A95" s="4" t="s">
        <v>19</v>
      </c>
      <c r="B95" s="14" t="s">
        <v>154</v>
      </c>
      <c r="C95" s="6">
        <v>2478301.29</v>
      </c>
      <c r="D95" s="8">
        <v>536.26</v>
      </c>
      <c r="E95" s="4" t="s">
        <v>5</v>
      </c>
      <c r="F95" s="4" t="s">
        <v>5</v>
      </c>
      <c r="G95" s="8">
        <v>388.13</v>
      </c>
      <c r="H95" s="8">
        <v>148.13</v>
      </c>
      <c r="I95" s="6">
        <v>0</v>
      </c>
      <c r="J95" s="19">
        <f t="shared" si="3"/>
        <v>2478301.29</v>
      </c>
      <c r="K95" s="19">
        <f t="shared" si="4"/>
        <v>223047.11609999998</v>
      </c>
    </row>
    <row r="96" spans="1:11" ht="13.5">
      <c r="A96" s="4" t="s">
        <v>83</v>
      </c>
      <c r="B96" s="18" t="s">
        <v>168</v>
      </c>
      <c r="C96" s="6">
        <v>2475312.35</v>
      </c>
      <c r="D96" s="8">
        <v>390.13</v>
      </c>
      <c r="E96" s="4" t="s">
        <v>5</v>
      </c>
      <c r="F96" s="4" t="s">
        <v>5</v>
      </c>
      <c r="G96" s="8">
        <v>390.13</v>
      </c>
      <c r="H96" s="4" t="s">
        <v>5</v>
      </c>
      <c r="I96" s="6">
        <v>0</v>
      </c>
      <c r="J96" s="19">
        <f t="shared" si="3"/>
        <v>2475312.35</v>
      </c>
      <c r="K96" s="19">
        <f t="shared" si="4"/>
        <v>222778.1115</v>
      </c>
    </row>
    <row r="97" spans="1:11" ht="13.5">
      <c r="A97" s="4" t="s">
        <v>71</v>
      </c>
      <c r="B97" s="18" t="s">
        <v>167</v>
      </c>
      <c r="C97" s="6">
        <v>2455648.26</v>
      </c>
      <c r="D97" s="8">
        <v>396.32</v>
      </c>
      <c r="E97" s="4" t="s">
        <v>5</v>
      </c>
      <c r="F97" s="4" t="s">
        <v>5</v>
      </c>
      <c r="G97" s="8">
        <v>396.32</v>
      </c>
      <c r="H97" s="4" t="s">
        <v>5</v>
      </c>
      <c r="I97" s="6">
        <v>23779</v>
      </c>
      <c r="J97" s="19">
        <f t="shared" si="3"/>
        <v>2479427.26</v>
      </c>
      <c r="K97" s="19">
        <f t="shared" si="4"/>
        <v>223148.45339999997</v>
      </c>
    </row>
    <row r="98" spans="1:11" ht="13.5">
      <c r="A98" s="4" t="s">
        <v>38</v>
      </c>
      <c r="B98" s="14" t="s">
        <v>154</v>
      </c>
      <c r="C98" s="6">
        <v>2432658.58</v>
      </c>
      <c r="D98" s="8">
        <v>717.19</v>
      </c>
      <c r="E98" s="4" t="s">
        <v>5</v>
      </c>
      <c r="F98" s="8">
        <v>2.81</v>
      </c>
      <c r="G98" s="8">
        <v>658.13</v>
      </c>
      <c r="H98" s="8">
        <v>56.25</v>
      </c>
      <c r="I98" s="6">
        <v>44296</v>
      </c>
      <c r="J98" s="19">
        <f t="shared" si="3"/>
        <v>2476954.58</v>
      </c>
      <c r="K98" s="19">
        <f t="shared" si="4"/>
        <v>222925.9122</v>
      </c>
    </row>
    <row r="99" spans="1:11" ht="13.5">
      <c r="A99" s="4" t="s">
        <v>146</v>
      </c>
      <c r="B99" s="18" t="s">
        <v>182</v>
      </c>
      <c r="C99" s="6">
        <v>2416786.16</v>
      </c>
      <c r="D99" s="8">
        <v>486.3</v>
      </c>
      <c r="E99" s="4" t="s">
        <v>5</v>
      </c>
      <c r="F99" s="4" t="s">
        <v>5</v>
      </c>
      <c r="G99" s="8">
        <v>386.04</v>
      </c>
      <c r="H99" s="4" t="s">
        <v>5</v>
      </c>
      <c r="I99" s="6">
        <v>31486</v>
      </c>
      <c r="J99" s="19">
        <f t="shared" si="3"/>
        <v>2448272.16</v>
      </c>
      <c r="K99" s="19">
        <f t="shared" si="4"/>
        <v>220344.4944</v>
      </c>
    </row>
    <row r="100" spans="1:11" ht="13.5">
      <c r="A100" s="2" t="s">
        <v>6</v>
      </c>
      <c r="B100" s="14" t="s">
        <v>153</v>
      </c>
      <c r="C100" s="6">
        <v>2409394.56</v>
      </c>
      <c r="D100" s="8">
        <v>255.61</v>
      </c>
      <c r="E100" s="4" t="s">
        <v>5</v>
      </c>
      <c r="F100" s="4" t="s">
        <v>5</v>
      </c>
      <c r="G100" s="8">
        <v>255.61</v>
      </c>
      <c r="H100" s="4" t="s">
        <v>5</v>
      </c>
      <c r="I100" s="6">
        <v>0</v>
      </c>
      <c r="J100" s="19">
        <f t="shared" si="3"/>
        <v>2409394.56</v>
      </c>
      <c r="K100" s="19">
        <f t="shared" si="4"/>
        <v>216845.5104</v>
      </c>
    </row>
    <row r="101" spans="1:11" ht="13.5">
      <c r="A101" s="4" t="s">
        <v>111</v>
      </c>
      <c r="B101" s="18" t="s">
        <v>176</v>
      </c>
      <c r="C101" s="6">
        <v>2404664.23</v>
      </c>
      <c r="D101" s="8">
        <v>780.91</v>
      </c>
      <c r="E101" s="4" t="s">
        <v>5</v>
      </c>
      <c r="F101" s="4" t="s">
        <v>5</v>
      </c>
      <c r="G101" s="8">
        <v>772.09</v>
      </c>
      <c r="H101" s="4" t="s">
        <v>5</v>
      </c>
      <c r="I101" s="6">
        <v>0</v>
      </c>
      <c r="J101" s="19">
        <f t="shared" si="3"/>
        <v>2404664.23</v>
      </c>
      <c r="K101" s="19">
        <f t="shared" si="4"/>
        <v>216419.7807</v>
      </c>
    </row>
    <row r="102" spans="1:11" ht="13.5">
      <c r="A102" s="4" t="s">
        <v>92</v>
      </c>
      <c r="B102" s="18" t="s">
        <v>171</v>
      </c>
      <c r="C102" s="6">
        <v>2238743.61</v>
      </c>
      <c r="D102" s="8">
        <v>950.4</v>
      </c>
      <c r="E102" s="4" t="s">
        <v>5</v>
      </c>
      <c r="F102" s="4" t="s">
        <v>5</v>
      </c>
      <c r="G102" s="8">
        <v>503.1</v>
      </c>
      <c r="H102" s="4" t="s">
        <v>5</v>
      </c>
      <c r="I102" s="6">
        <v>0</v>
      </c>
      <c r="J102" s="19">
        <f t="shared" si="3"/>
        <v>2238743.61</v>
      </c>
      <c r="K102" s="19">
        <f t="shared" si="4"/>
        <v>201486.92489999998</v>
      </c>
    </row>
    <row r="103" spans="1:11" s="26" customFormat="1" ht="13.5">
      <c r="A103" s="20" t="s">
        <v>82</v>
      </c>
      <c r="B103" s="21" t="s">
        <v>168</v>
      </c>
      <c r="C103" s="22">
        <v>2204793.36</v>
      </c>
      <c r="D103" s="23">
        <v>2948.51</v>
      </c>
      <c r="E103" s="24">
        <v>707.12</v>
      </c>
      <c r="F103" s="23">
        <v>1129.14</v>
      </c>
      <c r="G103" s="20" t="s">
        <v>5</v>
      </c>
      <c r="H103" s="20" t="s">
        <v>5</v>
      </c>
      <c r="I103" s="22">
        <v>141470</v>
      </c>
      <c r="J103" s="25">
        <f t="shared" si="3"/>
        <v>2346263.36</v>
      </c>
      <c r="K103" s="25">
        <f t="shared" si="4"/>
        <v>211163.70239999998</v>
      </c>
    </row>
    <row r="104" spans="1:11" ht="13.5">
      <c r="A104" s="4" t="s">
        <v>79</v>
      </c>
      <c r="B104" s="18" t="s">
        <v>167</v>
      </c>
      <c r="C104" s="6">
        <v>2180837.72</v>
      </c>
      <c r="D104" s="8">
        <v>351.97</v>
      </c>
      <c r="E104" s="4" t="s">
        <v>5</v>
      </c>
      <c r="F104" s="4" t="s">
        <v>5</v>
      </c>
      <c r="G104" s="8">
        <v>351.97</v>
      </c>
      <c r="H104" s="4" t="s">
        <v>5</v>
      </c>
      <c r="I104" s="6">
        <v>0</v>
      </c>
      <c r="J104" s="19">
        <f aca="true" t="shared" si="5" ref="J104:J135">I104+C104</f>
        <v>2180837.72</v>
      </c>
      <c r="K104" s="19">
        <f t="shared" si="4"/>
        <v>196275.3948</v>
      </c>
    </row>
    <row r="105" spans="1:11" ht="13.5">
      <c r="A105" s="4" t="s">
        <v>139</v>
      </c>
      <c r="B105" s="18" t="s">
        <v>182</v>
      </c>
      <c r="C105" s="6">
        <v>2165753.7</v>
      </c>
      <c r="D105" s="8">
        <v>380.42</v>
      </c>
      <c r="E105" s="4" t="s">
        <v>5</v>
      </c>
      <c r="F105" s="4" t="s">
        <v>5</v>
      </c>
      <c r="G105" s="8">
        <v>380.42</v>
      </c>
      <c r="H105" s="4" t="s">
        <v>5</v>
      </c>
      <c r="I105" s="6">
        <v>37387</v>
      </c>
      <c r="J105" s="19">
        <f t="shared" si="5"/>
        <v>2203140.7</v>
      </c>
      <c r="K105" s="19">
        <f t="shared" si="4"/>
        <v>198282.663</v>
      </c>
    </row>
    <row r="106" spans="1:11" s="26" customFormat="1" ht="13.5">
      <c r="A106" s="20" t="s">
        <v>67</v>
      </c>
      <c r="B106" s="21" t="s">
        <v>166</v>
      </c>
      <c r="C106" s="22">
        <v>2150192.04</v>
      </c>
      <c r="D106" s="24">
        <v>837.25</v>
      </c>
      <c r="E106" s="24">
        <v>453</v>
      </c>
      <c r="F106" s="24">
        <v>247.69</v>
      </c>
      <c r="G106" s="20" t="s">
        <v>5</v>
      </c>
      <c r="H106" s="20" t="s">
        <v>5</v>
      </c>
      <c r="I106" s="22">
        <v>0</v>
      </c>
      <c r="J106" s="25">
        <f t="shared" si="5"/>
        <v>2150192.04</v>
      </c>
      <c r="K106" s="25">
        <f t="shared" si="4"/>
        <v>193517.2836</v>
      </c>
    </row>
    <row r="107" spans="1:11" ht="13.5">
      <c r="A107" s="4" t="s">
        <v>44</v>
      </c>
      <c r="B107" s="18" t="s">
        <v>155</v>
      </c>
      <c r="C107" s="6">
        <v>2111971.1</v>
      </c>
      <c r="D107" s="7">
        <v>1372.72</v>
      </c>
      <c r="E107" s="8">
        <v>432.75</v>
      </c>
      <c r="F107" s="8">
        <v>152.73</v>
      </c>
      <c r="G107" s="4" t="s">
        <v>5</v>
      </c>
      <c r="H107" s="4" t="s">
        <v>5</v>
      </c>
      <c r="I107" s="6">
        <v>24752</v>
      </c>
      <c r="J107" s="19">
        <f t="shared" si="5"/>
        <v>2136723.1</v>
      </c>
      <c r="K107" s="19">
        <f t="shared" si="4"/>
        <v>192305.079</v>
      </c>
    </row>
    <row r="108" spans="1:11" ht="13.5">
      <c r="A108" s="4" t="s">
        <v>76</v>
      </c>
      <c r="B108" s="18" t="s">
        <v>167</v>
      </c>
      <c r="C108" s="6">
        <v>2093100.59</v>
      </c>
      <c r="D108" s="8">
        <v>337.81</v>
      </c>
      <c r="E108" s="4" t="s">
        <v>5</v>
      </c>
      <c r="F108" s="4" t="s">
        <v>5</v>
      </c>
      <c r="G108" s="8">
        <v>337.81</v>
      </c>
      <c r="H108" s="4" t="s">
        <v>5</v>
      </c>
      <c r="I108" s="6">
        <v>0</v>
      </c>
      <c r="J108" s="19">
        <f t="shared" si="5"/>
        <v>2093100.59</v>
      </c>
      <c r="K108" s="19">
        <f t="shared" si="4"/>
        <v>188379.0531</v>
      </c>
    </row>
    <row r="109" spans="1:11" ht="13.5">
      <c r="A109" s="4" t="s">
        <v>60</v>
      </c>
      <c r="B109" s="18" t="s">
        <v>161</v>
      </c>
      <c r="C109" s="6">
        <v>2067869.97</v>
      </c>
      <c r="D109" s="8">
        <v>403.43</v>
      </c>
      <c r="E109" s="4" t="s">
        <v>5</v>
      </c>
      <c r="F109" s="4" t="s">
        <v>5</v>
      </c>
      <c r="G109" s="8">
        <v>330.83</v>
      </c>
      <c r="H109" s="4" t="s">
        <v>5</v>
      </c>
      <c r="I109" s="6">
        <v>43099</v>
      </c>
      <c r="J109" s="19">
        <f t="shared" si="5"/>
        <v>2110968.9699999997</v>
      </c>
      <c r="K109" s="19">
        <f t="shared" si="4"/>
        <v>189987.20729999998</v>
      </c>
    </row>
    <row r="110" spans="1:11" s="26" customFormat="1" ht="13.5">
      <c r="A110" s="20" t="s">
        <v>129</v>
      </c>
      <c r="B110" s="21" t="s">
        <v>181</v>
      </c>
      <c r="C110" s="22">
        <v>2034056.4</v>
      </c>
      <c r="D110" s="23">
        <v>9222.48</v>
      </c>
      <c r="E110" s="24">
        <v>161.98</v>
      </c>
      <c r="F110" s="23">
        <v>5278.95</v>
      </c>
      <c r="G110" s="20" t="s">
        <v>5</v>
      </c>
      <c r="H110" s="24">
        <v>466.67</v>
      </c>
      <c r="I110" s="22">
        <v>0</v>
      </c>
      <c r="J110" s="25">
        <f t="shared" si="5"/>
        <v>2034056.4</v>
      </c>
      <c r="K110" s="25">
        <f t="shared" si="4"/>
        <v>183065.07599999997</v>
      </c>
    </row>
    <row r="111" spans="1:11" s="26" customFormat="1" ht="13.5">
      <c r="A111" s="20" t="s">
        <v>102</v>
      </c>
      <c r="B111" s="21" t="s">
        <v>174</v>
      </c>
      <c r="C111" s="22">
        <v>2012253.56</v>
      </c>
      <c r="D111" s="24">
        <v>481.48</v>
      </c>
      <c r="E111" s="24">
        <v>387.07</v>
      </c>
      <c r="F111" s="24">
        <v>94.41</v>
      </c>
      <c r="G111" s="20" t="s">
        <v>5</v>
      </c>
      <c r="H111" s="20" t="s">
        <v>5</v>
      </c>
      <c r="I111" s="22">
        <v>0</v>
      </c>
      <c r="J111" s="25">
        <f t="shared" si="5"/>
        <v>2012253.56</v>
      </c>
      <c r="K111" s="25">
        <f t="shared" si="4"/>
        <v>181102.8204</v>
      </c>
    </row>
    <row r="112" spans="1:11" ht="13.5">
      <c r="A112" s="4" t="s">
        <v>105</v>
      </c>
      <c r="B112" s="18" t="s">
        <v>174</v>
      </c>
      <c r="C112" s="6">
        <v>1881702.69</v>
      </c>
      <c r="D112" s="8">
        <v>434.27</v>
      </c>
      <c r="E112" s="4" t="s">
        <v>5</v>
      </c>
      <c r="F112" s="4" t="s">
        <v>5</v>
      </c>
      <c r="G112" s="8">
        <v>318.15</v>
      </c>
      <c r="H112" s="4" t="s">
        <v>5</v>
      </c>
      <c r="I112" s="6">
        <v>0</v>
      </c>
      <c r="J112" s="19">
        <f t="shared" si="5"/>
        <v>1881702.69</v>
      </c>
      <c r="K112" s="19">
        <f t="shared" si="4"/>
        <v>169353.2421</v>
      </c>
    </row>
    <row r="113" spans="1:11" s="26" customFormat="1" ht="13.5">
      <c r="A113" s="20" t="s">
        <v>43</v>
      </c>
      <c r="B113" s="21" t="s">
        <v>155</v>
      </c>
      <c r="C113" s="22">
        <v>1877109.25</v>
      </c>
      <c r="D113" s="23">
        <v>2537.7</v>
      </c>
      <c r="E113" s="24">
        <v>818.52</v>
      </c>
      <c r="F113" s="24">
        <v>852.67</v>
      </c>
      <c r="G113" s="20" t="s">
        <v>5</v>
      </c>
      <c r="H113" s="20" t="s">
        <v>5</v>
      </c>
      <c r="I113" s="22">
        <v>85267</v>
      </c>
      <c r="J113" s="25">
        <f t="shared" si="5"/>
        <v>1962376.25</v>
      </c>
      <c r="K113" s="25">
        <f t="shared" si="4"/>
        <v>176613.8625</v>
      </c>
    </row>
    <row r="114" spans="1:11" s="26" customFormat="1" ht="13.5">
      <c r="A114" s="20" t="s">
        <v>51</v>
      </c>
      <c r="B114" s="21" t="s">
        <v>155</v>
      </c>
      <c r="C114" s="22">
        <v>1866170.99</v>
      </c>
      <c r="D114" s="24">
        <v>598.12</v>
      </c>
      <c r="E114" s="24">
        <v>571.7</v>
      </c>
      <c r="F114" s="24">
        <v>26.42</v>
      </c>
      <c r="G114" s="20" t="s">
        <v>5</v>
      </c>
      <c r="H114" s="20" t="s">
        <v>5</v>
      </c>
      <c r="I114" s="22">
        <v>38962</v>
      </c>
      <c r="J114" s="25">
        <f t="shared" si="5"/>
        <v>1905132.99</v>
      </c>
      <c r="K114" s="25">
        <f t="shared" si="4"/>
        <v>171461.9691</v>
      </c>
    </row>
    <row r="115" spans="1:11" s="26" customFormat="1" ht="13.5">
      <c r="A115" s="20" t="s">
        <v>96</v>
      </c>
      <c r="B115" s="21" t="s">
        <v>173</v>
      </c>
      <c r="C115" s="22">
        <v>1865379.12</v>
      </c>
      <c r="D115" s="23">
        <v>4069.38</v>
      </c>
      <c r="E115" s="24">
        <v>641.75</v>
      </c>
      <c r="F115" s="23">
        <v>1750.91</v>
      </c>
      <c r="G115" s="20" t="s">
        <v>5</v>
      </c>
      <c r="H115" s="24">
        <v>280.07</v>
      </c>
      <c r="I115" s="22">
        <v>0</v>
      </c>
      <c r="J115" s="25">
        <f t="shared" si="5"/>
        <v>1865379.12</v>
      </c>
      <c r="K115" s="25">
        <f t="shared" si="4"/>
        <v>167884.1208</v>
      </c>
    </row>
    <row r="116" spans="1:11" ht="13.5">
      <c r="A116" s="4" t="s">
        <v>73</v>
      </c>
      <c r="B116" s="18" t="s">
        <v>167</v>
      </c>
      <c r="C116" s="6">
        <v>1830037.91</v>
      </c>
      <c r="D116" s="8">
        <v>295.35</v>
      </c>
      <c r="E116" s="4" t="s">
        <v>5</v>
      </c>
      <c r="F116" s="4" t="s">
        <v>5</v>
      </c>
      <c r="G116" s="8">
        <v>295.35</v>
      </c>
      <c r="H116" s="4" t="s">
        <v>5</v>
      </c>
      <c r="I116" s="6">
        <v>0</v>
      </c>
      <c r="J116" s="19">
        <f t="shared" si="5"/>
        <v>1830037.91</v>
      </c>
      <c r="K116" s="19">
        <f t="shared" si="4"/>
        <v>164703.41189999998</v>
      </c>
    </row>
    <row r="117" spans="1:11" ht="13.5">
      <c r="A117" s="4" t="s">
        <v>9</v>
      </c>
      <c r="B117" s="14" t="s">
        <v>153</v>
      </c>
      <c r="C117" s="6">
        <v>1811696.88</v>
      </c>
      <c r="D117" s="8">
        <v>221.22</v>
      </c>
      <c r="E117" s="4" t="s">
        <v>5</v>
      </c>
      <c r="F117" s="4" t="s">
        <v>5</v>
      </c>
      <c r="G117" s="8">
        <v>221.22</v>
      </c>
      <c r="H117" s="4" t="s">
        <v>5</v>
      </c>
      <c r="I117" s="6">
        <v>0</v>
      </c>
      <c r="J117" s="19">
        <f t="shared" si="5"/>
        <v>1811696.88</v>
      </c>
      <c r="K117" s="19">
        <f t="shared" si="4"/>
        <v>163052.7192</v>
      </c>
    </row>
    <row r="118" spans="1:11" ht="13.5">
      <c r="A118" s="4" t="s">
        <v>17</v>
      </c>
      <c r="B118" s="14" t="s">
        <v>154</v>
      </c>
      <c r="C118" s="6">
        <v>1800792.2</v>
      </c>
      <c r="D118" s="8">
        <v>290.63</v>
      </c>
      <c r="E118" s="4" t="s">
        <v>5</v>
      </c>
      <c r="F118" s="4" t="s">
        <v>5</v>
      </c>
      <c r="G118" s="8">
        <v>290.63</v>
      </c>
      <c r="H118" s="4" t="s">
        <v>5</v>
      </c>
      <c r="I118" s="6">
        <v>29533</v>
      </c>
      <c r="J118" s="19">
        <f t="shared" si="5"/>
        <v>1830325.2</v>
      </c>
      <c r="K118" s="19">
        <f t="shared" si="4"/>
        <v>164729.26799999998</v>
      </c>
    </row>
    <row r="119" spans="1:11" ht="13.5">
      <c r="A119" s="4" t="s">
        <v>99</v>
      </c>
      <c r="B119" s="18" t="s">
        <v>173</v>
      </c>
      <c r="C119" s="6">
        <v>1797455.09</v>
      </c>
      <c r="D119" s="8">
        <v>779.94</v>
      </c>
      <c r="E119" s="4" t="s">
        <v>5</v>
      </c>
      <c r="F119" s="8">
        <v>3.71</v>
      </c>
      <c r="G119" s="8">
        <v>472.04</v>
      </c>
      <c r="H119" s="4" t="s">
        <v>5</v>
      </c>
      <c r="I119" s="6">
        <v>59402</v>
      </c>
      <c r="J119" s="19">
        <f t="shared" si="5"/>
        <v>1856857.09</v>
      </c>
      <c r="K119" s="19">
        <f t="shared" si="4"/>
        <v>167117.1381</v>
      </c>
    </row>
    <row r="120" spans="1:11" ht="13.5">
      <c r="A120" s="4" t="s">
        <v>100</v>
      </c>
      <c r="B120" s="18" t="s">
        <v>174</v>
      </c>
      <c r="C120" s="6">
        <v>1793009.87</v>
      </c>
      <c r="D120" s="8">
        <v>346.48</v>
      </c>
      <c r="E120" s="4" t="s">
        <v>5</v>
      </c>
      <c r="F120" s="4" t="s">
        <v>5</v>
      </c>
      <c r="G120" s="8">
        <v>287</v>
      </c>
      <c r="H120" s="4" t="s">
        <v>5</v>
      </c>
      <c r="I120" s="6">
        <v>32382</v>
      </c>
      <c r="J120" s="19">
        <f t="shared" si="5"/>
        <v>1825391.87</v>
      </c>
      <c r="K120" s="19">
        <f t="shared" si="4"/>
        <v>164285.2683</v>
      </c>
    </row>
    <row r="121" spans="1:11" ht="13.5">
      <c r="A121" s="4" t="s">
        <v>108</v>
      </c>
      <c r="B121" s="18" t="s">
        <v>175</v>
      </c>
      <c r="C121" s="6">
        <v>1788198.05</v>
      </c>
      <c r="D121" s="8">
        <v>743.09</v>
      </c>
      <c r="E121" s="4" t="s">
        <v>5</v>
      </c>
      <c r="F121" s="4" t="s">
        <v>5</v>
      </c>
      <c r="G121" s="8">
        <v>466.2</v>
      </c>
      <c r="H121" s="8">
        <v>27.31</v>
      </c>
      <c r="I121" s="6">
        <v>42196</v>
      </c>
      <c r="J121" s="19">
        <f t="shared" si="5"/>
        <v>1830394.05</v>
      </c>
      <c r="K121" s="19">
        <f t="shared" si="4"/>
        <v>164735.4645</v>
      </c>
    </row>
    <row r="122" spans="1:11" ht="13.5">
      <c r="A122" s="4" t="s">
        <v>136</v>
      </c>
      <c r="B122" s="18" t="s">
        <v>182</v>
      </c>
      <c r="C122" s="6">
        <v>1763142.42</v>
      </c>
      <c r="D122" s="8">
        <v>288.59</v>
      </c>
      <c r="E122" s="8">
        <v>1.87</v>
      </c>
      <c r="F122" s="4" t="s">
        <v>5</v>
      </c>
      <c r="G122" s="8">
        <v>286.72</v>
      </c>
      <c r="H122" s="4" t="s">
        <v>5</v>
      </c>
      <c r="I122" s="6">
        <v>0</v>
      </c>
      <c r="J122" s="19">
        <f t="shared" si="5"/>
        <v>1763142.42</v>
      </c>
      <c r="K122" s="19">
        <f t="shared" si="4"/>
        <v>158682.8178</v>
      </c>
    </row>
    <row r="123" spans="1:11" ht="13.5">
      <c r="A123" s="4" t="s">
        <v>69</v>
      </c>
      <c r="B123" s="18" t="s">
        <v>167</v>
      </c>
      <c r="C123" s="6">
        <v>1724753.36</v>
      </c>
      <c r="D123" s="8">
        <v>278.36</v>
      </c>
      <c r="E123" s="4" t="s">
        <v>5</v>
      </c>
      <c r="F123" s="4" t="s">
        <v>5</v>
      </c>
      <c r="G123" s="8">
        <v>278.36</v>
      </c>
      <c r="H123" s="4" t="s">
        <v>5</v>
      </c>
      <c r="I123" s="6">
        <v>20475</v>
      </c>
      <c r="J123" s="19">
        <f t="shared" si="5"/>
        <v>1745228.36</v>
      </c>
      <c r="K123" s="19">
        <f t="shared" si="4"/>
        <v>157070.55240000002</v>
      </c>
    </row>
    <row r="124" spans="1:11" ht="13.5">
      <c r="A124" s="4" t="s">
        <v>91</v>
      </c>
      <c r="B124" s="18" t="s">
        <v>171</v>
      </c>
      <c r="C124" s="6">
        <v>1660875.43</v>
      </c>
      <c r="D124" s="8">
        <v>292.5</v>
      </c>
      <c r="E124" s="4" t="s">
        <v>5</v>
      </c>
      <c r="F124" s="4" t="s">
        <v>5</v>
      </c>
      <c r="G124" s="8">
        <v>292.5</v>
      </c>
      <c r="H124" s="4" t="s">
        <v>5</v>
      </c>
      <c r="I124" s="6">
        <v>0</v>
      </c>
      <c r="J124" s="19">
        <f t="shared" si="5"/>
        <v>1660875.43</v>
      </c>
      <c r="K124" s="19">
        <f t="shared" si="4"/>
        <v>149478.78869999998</v>
      </c>
    </row>
    <row r="125" spans="1:11" ht="13.5">
      <c r="A125" s="4" t="s">
        <v>114</v>
      </c>
      <c r="B125" s="18" t="s">
        <v>177</v>
      </c>
      <c r="C125" s="6">
        <v>1644748.99</v>
      </c>
      <c r="D125" s="8">
        <v>265.45</v>
      </c>
      <c r="E125" s="4" t="s">
        <v>5</v>
      </c>
      <c r="F125" s="4" t="s">
        <v>5</v>
      </c>
      <c r="G125" s="8">
        <v>265.45</v>
      </c>
      <c r="H125" s="4" t="s">
        <v>5</v>
      </c>
      <c r="I125" s="6">
        <v>0</v>
      </c>
      <c r="J125" s="19">
        <f t="shared" si="5"/>
        <v>1644748.99</v>
      </c>
      <c r="K125" s="19">
        <f t="shared" si="4"/>
        <v>148027.4091</v>
      </c>
    </row>
    <row r="126" spans="1:11" s="26" customFormat="1" ht="13.5">
      <c r="A126" s="20" t="s">
        <v>56</v>
      </c>
      <c r="B126" s="21" t="s">
        <v>159</v>
      </c>
      <c r="C126" s="22">
        <v>1547435.2</v>
      </c>
      <c r="D126" s="23">
        <v>3412.43</v>
      </c>
      <c r="E126" s="24">
        <v>283.36</v>
      </c>
      <c r="F126" s="23">
        <v>1841.4</v>
      </c>
      <c r="G126" s="20" t="s">
        <v>5</v>
      </c>
      <c r="H126" s="24">
        <v>68.75</v>
      </c>
      <c r="I126" s="22">
        <v>0</v>
      </c>
      <c r="J126" s="25">
        <f t="shared" si="5"/>
        <v>1547435.2</v>
      </c>
      <c r="K126" s="25">
        <f t="shared" si="4"/>
        <v>139269.168</v>
      </c>
    </row>
    <row r="127" spans="1:11" ht="13.5">
      <c r="A127" s="4" t="s">
        <v>106</v>
      </c>
      <c r="B127" s="18" t="s">
        <v>174</v>
      </c>
      <c r="C127" s="6">
        <v>1538423.48</v>
      </c>
      <c r="D127" s="8">
        <v>248.29</v>
      </c>
      <c r="E127" s="4" t="s">
        <v>5</v>
      </c>
      <c r="F127" s="4" t="s">
        <v>5</v>
      </c>
      <c r="G127" s="8">
        <v>248.29</v>
      </c>
      <c r="H127" s="4" t="s">
        <v>5</v>
      </c>
      <c r="I127" s="6">
        <v>31724</v>
      </c>
      <c r="J127" s="19">
        <f t="shared" si="5"/>
        <v>1570147.48</v>
      </c>
      <c r="K127" s="19">
        <f t="shared" si="4"/>
        <v>141313.2732</v>
      </c>
    </row>
    <row r="128" spans="1:11" ht="13.5">
      <c r="A128" s="2" t="s">
        <v>119</v>
      </c>
      <c r="B128" s="18" t="s">
        <v>177</v>
      </c>
      <c r="C128" s="6">
        <v>1513118.22</v>
      </c>
      <c r="D128" s="8">
        <v>487.28</v>
      </c>
      <c r="E128" s="4" t="s">
        <v>5</v>
      </c>
      <c r="F128" s="8">
        <v>3.79</v>
      </c>
      <c r="G128" s="8">
        <v>288.2</v>
      </c>
      <c r="H128" s="4" t="s">
        <v>5</v>
      </c>
      <c r="I128" s="6">
        <v>0</v>
      </c>
      <c r="J128" s="19">
        <f t="shared" si="5"/>
        <v>1513118.22</v>
      </c>
      <c r="K128" s="19">
        <f t="shared" si="4"/>
        <v>136180.6398</v>
      </c>
    </row>
    <row r="129" spans="1:11" ht="13.5">
      <c r="A129" s="11" t="s">
        <v>120</v>
      </c>
      <c r="B129" s="18" t="s">
        <v>177</v>
      </c>
      <c r="C129" s="9">
        <v>1503824.32</v>
      </c>
      <c r="D129" s="10">
        <v>242.7</v>
      </c>
      <c r="E129" s="11" t="s">
        <v>5</v>
      </c>
      <c r="F129" s="11" t="s">
        <v>5</v>
      </c>
      <c r="G129" s="10">
        <v>242.7</v>
      </c>
      <c r="H129" s="11" t="s">
        <v>5</v>
      </c>
      <c r="I129" s="9">
        <v>29862</v>
      </c>
      <c r="J129" s="19">
        <f t="shared" si="5"/>
        <v>1533686.32</v>
      </c>
      <c r="K129" s="19">
        <f t="shared" si="4"/>
        <v>138031.7688</v>
      </c>
    </row>
    <row r="130" spans="1:11" s="26" customFormat="1" ht="13.5">
      <c r="A130" s="20" t="s">
        <v>112</v>
      </c>
      <c r="B130" s="21" t="s">
        <v>177</v>
      </c>
      <c r="C130" s="22">
        <v>1500312.42</v>
      </c>
      <c r="D130" s="24">
        <v>913.9</v>
      </c>
      <c r="E130" s="24">
        <v>491.08</v>
      </c>
      <c r="F130" s="24">
        <v>422.82</v>
      </c>
      <c r="G130" s="20" t="s">
        <v>5</v>
      </c>
      <c r="H130" s="20" t="s">
        <v>5</v>
      </c>
      <c r="I130" s="22">
        <v>0</v>
      </c>
      <c r="J130" s="25">
        <f t="shared" si="5"/>
        <v>1500312.42</v>
      </c>
      <c r="K130" s="25">
        <f t="shared" si="4"/>
        <v>135028.11779999998</v>
      </c>
    </row>
    <row r="131" spans="1:11" ht="13.5">
      <c r="A131" s="4" t="s">
        <v>50</v>
      </c>
      <c r="B131" s="18" t="s">
        <v>155</v>
      </c>
      <c r="C131" s="6">
        <v>1475755.52</v>
      </c>
      <c r="D131" s="8">
        <v>773.81</v>
      </c>
      <c r="E131" s="4" t="s">
        <v>5</v>
      </c>
      <c r="F131" s="8">
        <v>34.31</v>
      </c>
      <c r="G131" s="8">
        <v>739.5</v>
      </c>
      <c r="H131" s="4" t="s">
        <v>5</v>
      </c>
      <c r="I131" s="6">
        <v>57036</v>
      </c>
      <c r="J131" s="19">
        <f t="shared" si="5"/>
        <v>1532791.52</v>
      </c>
      <c r="K131" s="19">
        <f t="shared" si="4"/>
        <v>137951.23679999998</v>
      </c>
    </row>
    <row r="132" spans="1:11" ht="13.5">
      <c r="A132" s="4" t="s">
        <v>145</v>
      </c>
      <c r="B132" s="18" t="s">
        <v>182</v>
      </c>
      <c r="C132" s="6">
        <v>1475594.28</v>
      </c>
      <c r="D132" s="8">
        <v>674.64</v>
      </c>
      <c r="E132" s="4" t="s">
        <v>5</v>
      </c>
      <c r="F132" s="4" t="s">
        <v>5</v>
      </c>
      <c r="G132" s="8">
        <v>674.64</v>
      </c>
      <c r="H132" s="4" t="s">
        <v>5</v>
      </c>
      <c r="I132" s="6">
        <v>72149</v>
      </c>
      <c r="J132" s="19">
        <f t="shared" si="5"/>
        <v>1547743.28</v>
      </c>
      <c r="K132" s="19">
        <f t="shared" si="4"/>
        <v>139296.8952</v>
      </c>
    </row>
    <row r="133" spans="1:11" s="26" customFormat="1" ht="13.5">
      <c r="A133" s="20" t="s">
        <v>52</v>
      </c>
      <c r="B133" s="21" t="s">
        <v>156</v>
      </c>
      <c r="C133" s="22">
        <v>1450019.05</v>
      </c>
      <c r="D133" s="23">
        <v>4826.75</v>
      </c>
      <c r="E133" s="24">
        <v>529.9</v>
      </c>
      <c r="F133" s="23">
        <v>2325.99</v>
      </c>
      <c r="G133" s="20" t="s">
        <v>5</v>
      </c>
      <c r="H133" s="20" t="s">
        <v>5</v>
      </c>
      <c r="I133" s="22">
        <v>88501</v>
      </c>
      <c r="J133" s="25">
        <f t="shared" si="5"/>
        <v>1538520.05</v>
      </c>
      <c r="K133" s="25">
        <f t="shared" si="4"/>
        <v>138466.8045</v>
      </c>
    </row>
    <row r="134" spans="1:11" s="26" customFormat="1" ht="13.5">
      <c r="A134" s="20" t="s">
        <v>140</v>
      </c>
      <c r="B134" s="21" t="s">
        <v>182</v>
      </c>
      <c r="C134" s="22">
        <v>1449938.75</v>
      </c>
      <c r="D134" s="24">
        <v>767.4</v>
      </c>
      <c r="E134" s="24">
        <v>492.86</v>
      </c>
      <c r="F134" s="24">
        <v>274.54</v>
      </c>
      <c r="G134" s="20" t="s">
        <v>5</v>
      </c>
      <c r="H134" s="20" t="s">
        <v>5</v>
      </c>
      <c r="I134" s="22">
        <v>52472</v>
      </c>
      <c r="J134" s="25">
        <f t="shared" si="5"/>
        <v>1502410.75</v>
      </c>
      <c r="K134" s="25">
        <f t="shared" si="4"/>
        <v>135216.9675</v>
      </c>
    </row>
    <row r="135" spans="1:11" s="26" customFormat="1" ht="13.5">
      <c r="A135" s="20" t="s">
        <v>57</v>
      </c>
      <c r="B135" s="21" t="s">
        <v>159</v>
      </c>
      <c r="C135" s="22">
        <v>1393954.44</v>
      </c>
      <c r="D135" s="23">
        <v>7319.13</v>
      </c>
      <c r="E135" s="24">
        <v>168.16</v>
      </c>
      <c r="F135" s="23">
        <v>2296.64</v>
      </c>
      <c r="G135" s="20" t="s">
        <v>5</v>
      </c>
      <c r="H135" s="24">
        <v>234.12</v>
      </c>
      <c r="I135" s="22">
        <v>0</v>
      </c>
      <c r="J135" s="25">
        <f t="shared" si="5"/>
        <v>1393954.44</v>
      </c>
      <c r="K135" s="25">
        <f t="shared" si="4"/>
        <v>125455.89959999999</v>
      </c>
    </row>
    <row r="136" spans="1:11" ht="13.5">
      <c r="A136" s="4" t="s">
        <v>107</v>
      </c>
      <c r="B136" s="18" t="s">
        <v>174</v>
      </c>
      <c r="C136" s="6">
        <v>1374697.08</v>
      </c>
      <c r="D136" s="8">
        <v>221.86</v>
      </c>
      <c r="E136" s="4" t="s">
        <v>5</v>
      </c>
      <c r="F136" s="4" t="s">
        <v>5</v>
      </c>
      <c r="G136" s="8">
        <v>221.86</v>
      </c>
      <c r="H136" s="4" t="s">
        <v>5</v>
      </c>
      <c r="I136" s="6">
        <v>32382</v>
      </c>
      <c r="J136" s="19">
        <f aca="true" t="shared" si="6" ref="J136:J154">I136+C136</f>
        <v>1407079.08</v>
      </c>
      <c r="K136" s="19">
        <f t="shared" si="4"/>
        <v>126637.11720000001</v>
      </c>
    </row>
    <row r="137" spans="1:11" ht="13.5">
      <c r="A137" s="4" t="s">
        <v>28</v>
      </c>
      <c r="B137" s="14" t="s">
        <v>154</v>
      </c>
      <c r="C137" s="6">
        <v>1365080.69</v>
      </c>
      <c r="D137" s="8">
        <v>220.31</v>
      </c>
      <c r="E137" s="4" t="s">
        <v>5</v>
      </c>
      <c r="F137" s="4" t="s">
        <v>5</v>
      </c>
      <c r="G137" s="8">
        <v>220.31</v>
      </c>
      <c r="H137" s="4" t="s">
        <v>5</v>
      </c>
      <c r="I137" s="6">
        <v>0</v>
      </c>
      <c r="J137" s="19">
        <f t="shared" si="6"/>
        <v>1365080.69</v>
      </c>
      <c r="K137" s="19">
        <f aca="true" t="shared" si="7" ref="K137:K154">J137*0.09</f>
        <v>122857.26209999999</v>
      </c>
    </row>
    <row r="138" spans="1:11" ht="13.5">
      <c r="A138" s="4" t="s">
        <v>142</v>
      </c>
      <c r="B138" s="18" t="s">
        <v>182</v>
      </c>
      <c r="C138" s="6">
        <v>1359281.12</v>
      </c>
      <c r="D138" s="8">
        <v>244.56</v>
      </c>
      <c r="E138" s="4" t="s">
        <v>5</v>
      </c>
      <c r="F138" s="4" t="s">
        <v>5</v>
      </c>
      <c r="G138" s="8">
        <v>218.32</v>
      </c>
      <c r="H138" s="4" t="s">
        <v>5</v>
      </c>
      <c r="I138" s="6">
        <v>31486</v>
      </c>
      <c r="J138" s="19">
        <f t="shared" si="6"/>
        <v>1390767.12</v>
      </c>
      <c r="K138" s="19">
        <f t="shared" si="7"/>
        <v>125169.0408</v>
      </c>
    </row>
    <row r="139" spans="1:11" ht="13.5">
      <c r="A139" s="4" t="s">
        <v>149</v>
      </c>
      <c r="B139" s="18" t="s">
        <v>183</v>
      </c>
      <c r="C139" s="6">
        <v>1355799.37</v>
      </c>
      <c r="D139" s="8">
        <v>248.18</v>
      </c>
      <c r="E139" s="8">
        <v>2.8</v>
      </c>
      <c r="F139" s="4" t="s">
        <v>5</v>
      </c>
      <c r="G139" s="8">
        <v>245.38</v>
      </c>
      <c r="H139" s="4" t="s">
        <v>5</v>
      </c>
      <c r="I139" s="6">
        <v>0</v>
      </c>
      <c r="J139" s="19">
        <f t="shared" si="6"/>
        <v>1355799.37</v>
      </c>
      <c r="K139" s="19">
        <f t="shared" si="7"/>
        <v>122021.9433</v>
      </c>
    </row>
    <row r="140" spans="1:11" ht="13.5">
      <c r="A140" s="4" t="s">
        <v>88</v>
      </c>
      <c r="B140" s="18" t="s">
        <v>171</v>
      </c>
      <c r="C140" s="6">
        <v>1308992.58</v>
      </c>
      <c r="D140" s="8">
        <v>295.2</v>
      </c>
      <c r="E140" s="4" t="s">
        <v>5</v>
      </c>
      <c r="F140" s="4" t="s">
        <v>5</v>
      </c>
      <c r="G140" s="8">
        <v>289.8</v>
      </c>
      <c r="H140" s="8">
        <v>5.4</v>
      </c>
      <c r="I140" s="6">
        <v>0</v>
      </c>
      <c r="J140" s="19">
        <f t="shared" si="6"/>
        <v>1308992.58</v>
      </c>
      <c r="K140" s="19">
        <f t="shared" si="7"/>
        <v>117809.3322</v>
      </c>
    </row>
    <row r="141" spans="1:11" s="26" customFormat="1" ht="13.5">
      <c r="A141" s="20" t="s">
        <v>40</v>
      </c>
      <c r="B141" s="21" t="s">
        <v>155</v>
      </c>
      <c r="C141" s="22">
        <v>1281747.52</v>
      </c>
      <c r="D141" s="23">
        <v>1046.11</v>
      </c>
      <c r="E141" s="24">
        <v>438.85</v>
      </c>
      <c r="F141" s="24">
        <v>607.26</v>
      </c>
      <c r="G141" s="20" t="s">
        <v>5</v>
      </c>
      <c r="H141" s="20" t="s">
        <v>5</v>
      </c>
      <c r="I141" s="22">
        <v>47831</v>
      </c>
      <c r="J141" s="25">
        <f t="shared" si="6"/>
        <v>1329578.52</v>
      </c>
      <c r="K141" s="25">
        <f t="shared" si="7"/>
        <v>119662.0668</v>
      </c>
    </row>
    <row r="142" spans="1:11" ht="13.5">
      <c r="A142" s="4" t="s">
        <v>32</v>
      </c>
      <c r="B142" s="14" t="s">
        <v>154</v>
      </c>
      <c r="C142" s="6">
        <v>1277938.39</v>
      </c>
      <c r="D142" s="8">
        <v>206.25</v>
      </c>
      <c r="E142" s="4" t="s">
        <v>5</v>
      </c>
      <c r="F142" s="4" t="s">
        <v>5</v>
      </c>
      <c r="G142" s="8">
        <v>206.25</v>
      </c>
      <c r="H142" s="4" t="s">
        <v>5</v>
      </c>
      <c r="I142" s="6">
        <v>36092</v>
      </c>
      <c r="J142" s="19">
        <f t="shared" si="6"/>
        <v>1314030.39</v>
      </c>
      <c r="K142" s="19">
        <f t="shared" si="7"/>
        <v>118262.73509999999</v>
      </c>
    </row>
    <row r="143" spans="1:11" ht="13.5">
      <c r="A143" s="4" t="s">
        <v>103</v>
      </c>
      <c r="B143" s="18" t="s">
        <v>174</v>
      </c>
      <c r="C143" s="6">
        <v>1275212.09</v>
      </c>
      <c r="D143" s="8">
        <v>205.81</v>
      </c>
      <c r="E143" s="4" t="s">
        <v>5</v>
      </c>
      <c r="F143" s="4" t="s">
        <v>5</v>
      </c>
      <c r="G143" s="8">
        <v>205.81</v>
      </c>
      <c r="H143" s="4" t="s">
        <v>5</v>
      </c>
      <c r="I143" s="6">
        <v>0</v>
      </c>
      <c r="J143" s="19">
        <f t="shared" si="6"/>
        <v>1275212.09</v>
      </c>
      <c r="K143" s="19">
        <f t="shared" si="7"/>
        <v>114769.08810000001</v>
      </c>
    </row>
    <row r="144" spans="1:11" ht="13.5">
      <c r="A144" s="4" t="s">
        <v>81</v>
      </c>
      <c r="B144" s="18" t="s">
        <v>167</v>
      </c>
      <c r="C144" s="6">
        <v>1270908.95</v>
      </c>
      <c r="D144" s="8">
        <v>280.25</v>
      </c>
      <c r="E144" s="4" t="s">
        <v>5</v>
      </c>
      <c r="F144" s="4" t="s">
        <v>5</v>
      </c>
      <c r="G144" s="8">
        <v>280.25</v>
      </c>
      <c r="H144" s="4" t="s">
        <v>5</v>
      </c>
      <c r="I144" s="6">
        <v>29722</v>
      </c>
      <c r="J144" s="19">
        <f t="shared" si="6"/>
        <v>1300630.95</v>
      </c>
      <c r="K144" s="19">
        <f t="shared" si="7"/>
        <v>117056.7855</v>
      </c>
    </row>
    <row r="145" spans="1:11" ht="13.5">
      <c r="A145" s="4" t="s">
        <v>77</v>
      </c>
      <c r="B145" s="18" t="s">
        <v>167</v>
      </c>
      <c r="C145" s="6">
        <v>1245371.56</v>
      </c>
      <c r="D145" s="8">
        <v>200.99</v>
      </c>
      <c r="E145" s="4" t="s">
        <v>5</v>
      </c>
      <c r="F145" s="4" t="s">
        <v>5</v>
      </c>
      <c r="G145" s="8">
        <v>200.99</v>
      </c>
      <c r="H145" s="4" t="s">
        <v>5</v>
      </c>
      <c r="I145" s="6">
        <v>0</v>
      </c>
      <c r="J145" s="19">
        <f t="shared" si="6"/>
        <v>1245371.56</v>
      </c>
      <c r="K145" s="19">
        <f t="shared" si="7"/>
        <v>112083.4404</v>
      </c>
    </row>
    <row r="146" spans="1:11" ht="13.5">
      <c r="A146" s="4" t="s">
        <v>85</v>
      </c>
      <c r="B146" s="18" t="s">
        <v>169</v>
      </c>
      <c r="C146" s="6">
        <v>1171045.02</v>
      </c>
      <c r="D146" s="7">
        <v>3338.41</v>
      </c>
      <c r="E146" s="4" t="s">
        <v>5</v>
      </c>
      <c r="F146" s="8">
        <v>11.06</v>
      </c>
      <c r="G146" s="8">
        <v>330.06</v>
      </c>
      <c r="H146" s="4" t="s">
        <v>5</v>
      </c>
      <c r="I146" s="6">
        <v>27748</v>
      </c>
      <c r="J146" s="19">
        <f t="shared" si="6"/>
        <v>1198793.02</v>
      </c>
      <c r="K146" s="19">
        <f t="shared" si="7"/>
        <v>107891.3718</v>
      </c>
    </row>
    <row r="147" spans="1:11" ht="13.5">
      <c r="A147" s="4" t="s">
        <v>80</v>
      </c>
      <c r="B147" s="18" t="s">
        <v>167</v>
      </c>
      <c r="C147" s="6">
        <v>1161936.24</v>
      </c>
      <c r="D147" s="8">
        <v>320.83</v>
      </c>
      <c r="E147" s="4" t="s">
        <v>5</v>
      </c>
      <c r="F147" s="8">
        <v>1.89</v>
      </c>
      <c r="G147" s="8">
        <v>318.94</v>
      </c>
      <c r="H147" s="4" t="s">
        <v>5</v>
      </c>
      <c r="I147" s="6">
        <v>31374</v>
      </c>
      <c r="J147" s="19">
        <f t="shared" si="6"/>
        <v>1193310.24</v>
      </c>
      <c r="K147" s="19">
        <f t="shared" si="7"/>
        <v>107397.9216</v>
      </c>
    </row>
    <row r="148" spans="1:11" ht="13.5">
      <c r="A148" s="4" t="s">
        <v>47</v>
      </c>
      <c r="B148" s="18" t="s">
        <v>168</v>
      </c>
      <c r="C148" s="6">
        <v>1123473.66</v>
      </c>
      <c r="D148" s="8">
        <v>159.43</v>
      </c>
      <c r="E148" s="4" t="s">
        <v>5</v>
      </c>
      <c r="F148" s="4" t="s">
        <v>5</v>
      </c>
      <c r="G148" s="8">
        <v>159.43</v>
      </c>
      <c r="H148" s="4" t="s">
        <v>5</v>
      </c>
      <c r="I148" s="6">
        <v>0</v>
      </c>
      <c r="J148" s="19">
        <f t="shared" si="6"/>
        <v>1123473.66</v>
      </c>
      <c r="K148" s="19">
        <f t="shared" si="7"/>
        <v>101112.62939999999</v>
      </c>
    </row>
    <row r="149" spans="1:11" ht="13.5">
      <c r="A149" s="4" t="s">
        <v>101</v>
      </c>
      <c r="B149" s="18" t="s">
        <v>174</v>
      </c>
      <c r="C149" s="6">
        <v>1123134.4</v>
      </c>
      <c r="D149" s="8">
        <v>181.26</v>
      </c>
      <c r="E149" s="4" t="s">
        <v>5</v>
      </c>
      <c r="F149" s="4" t="s">
        <v>5</v>
      </c>
      <c r="G149" s="8">
        <v>181.26</v>
      </c>
      <c r="H149" s="4" t="s">
        <v>5</v>
      </c>
      <c r="I149" s="6">
        <v>27097</v>
      </c>
      <c r="J149" s="19">
        <f t="shared" si="6"/>
        <v>1150231.4</v>
      </c>
      <c r="K149" s="19">
        <f t="shared" si="7"/>
        <v>103520.82599999999</v>
      </c>
    </row>
    <row r="150" spans="1:11" ht="13.5">
      <c r="A150" s="4" t="s">
        <v>75</v>
      </c>
      <c r="B150" s="18" t="s">
        <v>167</v>
      </c>
      <c r="C150" s="6">
        <v>1116740</v>
      </c>
      <c r="D150" s="8">
        <v>180.23</v>
      </c>
      <c r="E150" s="4" t="s">
        <v>5</v>
      </c>
      <c r="F150" s="4" t="s">
        <v>5</v>
      </c>
      <c r="G150" s="8">
        <v>180.23</v>
      </c>
      <c r="H150" s="4" t="s">
        <v>5</v>
      </c>
      <c r="I150" s="6">
        <v>0</v>
      </c>
      <c r="J150" s="19">
        <f t="shared" si="6"/>
        <v>1116740</v>
      </c>
      <c r="K150" s="19">
        <f t="shared" si="7"/>
        <v>100506.59999999999</v>
      </c>
    </row>
    <row r="151" spans="1:11" ht="13.5">
      <c r="A151" s="4" t="s">
        <v>74</v>
      </c>
      <c r="B151" s="18" t="s">
        <v>167</v>
      </c>
      <c r="C151" s="6">
        <v>1110890.86</v>
      </c>
      <c r="D151" s="8">
        <v>179.29</v>
      </c>
      <c r="E151" s="4" t="s">
        <v>5</v>
      </c>
      <c r="F151" s="4" t="s">
        <v>5</v>
      </c>
      <c r="G151" s="8">
        <v>179.29</v>
      </c>
      <c r="H151" s="4" t="s">
        <v>5</v>
      </c>
      <c r="I151" s="6">
        <v>7924</v>
      </c>
      <c r="J151" s="19">
        <f t="shared" si="6"/>
        <v>1118814.86</v>
      </c>
      <c r="K151" s="19">
        <f t="shared" si="7"/>
        <v>100693.3374</v>
      </c>
    </row>
    <row r="152" spans="1:11" s="26" customFormat="1" ht="13.5">
      <c r="A152" s="20" t="s">
        <v>133</v>
      </c>
      <c r="B152" s="21" t="s">
        <v>181</v>
      </c>
      <c r="C152" s="22">
        <v>1100033.68</v>
      </c>
      <c r="D152" s="23">
        <v>6416.6</v>
      </c>
      <c r="E152" s="20" t="s">
        <v>5</v>
      </c>
      <c r="F152" s="23">
        <v>3096.77</v>
      </c>
      <c r="G152" s="20" t="s">
        <v>5</v>
      </c>
      <c r="H152" s="20" t="s">
        <v>5</v>
      </c>
      <c r="I152" s="22">
        <v>0</v>
      </c>
      <c r="J152" s="25">
        <f t="shared" si="6"/>
        <v>1100033.68</v>
      </c>
      <c r="K152" s="25">
        <f t="shared" si="7"/>
        <v>99003.0312</v>
      </c>
    </row>
    <row r="153" spans="1:11" ht="13.5">
      <c r="A153" s="4" t="s">
        <v>113</v>
      </c>
      <c r="B153" s="18" t="s">
        <v>177</v>
      </c>
      <c r="C153" s="6">
        <v>1093293.86</v>
      </c>
      <c r="D153" s="8">
        <v>247.44</v>
      </c>
      <c r="E153" s="4" t="s">
        <v>5</v>
      </c>
      <c r="F153" s="4" t="s">
        <v>5</v>
      </c>
      <c r="G153" s="8">
        <v>173.49</v>
      </c>
      <c r="H153" s="4" t="s">
        <v>5</v>
      </c>
      <c r="I153" s="6">
        <v>0</v>
      </c>
      <c r="J153" s="19">
        <f t="shared" si="6"/>
        <v>1093293.86</v>
      </c>
      <c r="K153" s="19">
        <f t="shared" si="7"/>
        <v>98396.4474</v>
      </c>
    </row>
    <row r="154" spans="1:11" ht="13.5">
      <c r="A154" s="4" t="s">
        <v>144</v>
      </c>
      <c r="B154" s="18" t="s">
        <v>182</v>
      </c>
      <c r="C154" s="6">
        <v>1091509.38</v>
      </c>
      <c r="D154" s="8">
        <v>176.16</v>
      </c>
      <c r="E154" s="4" t="s">
        <v>5</v>
      </c>
      <c r="F154" s="4" t="s">
        <v>5</v>
      </c>
      <c r="G154" s="8">
        <v>176.16</v>
      </c>
      <c r="H154" s="4" t="s">
        <v>5</v>
      </c>
      <c r="I154" s="6">
        <v>24269</v>
      </c>
      <c r="J154" s="19">
        <f t="shared" si="6"/>
        <v>1115778.38</v>
      </c>
      <c r="K154" s="19">
        <f t="shared" si="7"/>
        <v>100420.05419999998</v>
      </c>
    </row>
    <row r="155" ht="13.5">
      <c r="C155" s="19">
        <f>SUM(C8:C154)</f>
        <v>746034001.0300001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Sanchez</dc:creator>
  <cp:keywords/>
  <dc:description/>
  <cp:lastModifiedBy>David Hudson</cp:lastModifiedBy>
  <dcterms:created xsi:type="dcterms:W3CDTF">2012-08-23T16:31:17Z</dcterms:created>
  <dcterms:modified xsi:type="dcterms:W3CDTF">2012-09-11T22:20:24Z</dcterms:modified>
  <cp:category/>
  <cp:version/>
  <cp:contentType/>
  <cp:contentStatus/>
</cp:coreProperties>
</file>